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illiam.kariappa\Desktop\"/>
    </mc:Choice>
  </mc:AlternateContent>
  <xr:revisionPtr revIDLastSave="0" documentId="8_{553BA14C-A07F-482F-B08E-52B76E9C5BE0}" xr6:coauthVersionLast="47" xr6:coauthVersionMax="47" xr10:uidLastSave="{00000000-0000-0000-0000-000000000000}"/>
  <bookViews>
    <workbookView xWindow="-110" yWindow="-110" windowWidth="18210" windowHeight="11020" activeTab="2" xr2:uid="{00000000-000D-0000-FFFF-FFFF00000000}"/>
  </bookViews>
  <sheets>
    <sheet name="Hand Back Work" sheetId="4" r:id="rId1"/>
    <sheet name="Sangamugam Work" sheetId="3" r:id="rId2"/>
    <sheet name="Overlay at Non Abailabal Str" sheetId="2" r:id="rId3"/>
    <sheet name="Sheet1" sheetId="1" r:id="rId4"/>
  </sheets>
  <definedNames>
    <definedName name="_xlnm.Print_Area" localSheetId="0">'Hand Back Work'!$A$1:$H$26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3" i="3" l="1"/>
  <c r="G92" i="3"/>
  <c r="G91" i="3"/>
  <c r="G90" i="3"/>
  <c r="I72" i="2"/>
  <c r="I33" i="2"/>
  <c r="I32" i="2"/>
  <c r="I31" i="2"/>
  <c r="I23" i="2"/>
  <c r="J21" i="2"/>
  <c r="I21" i="2"/>
  <c r="I18" i="2"/>
  <c r="I17" i="2"/>
  <c r="I16" i="2"/>
  <c r="I15" i="2"/>
  <c r="J14" i="2"/>
  <c r="I14" i="2"/>
  <c r="J13" i="2"/>
  <c r="I13" i="2"/>
  <c r="I12" i="2"/>
  <c r="J11" i="2"/>
  <c r="I11" i="2"/>
  <c r="J10" i="2"/>
  <c r="I10" i="2"/>
  <c r="J9" i="2"/>
  <c r="I9" i="2"/>
</calcChain>
</file>

<file path=xl/sharedStrings.xml><?xml version="1.0" encoding="utf-8"?>
<sst xmlns="http://schemas.openxmlformats.org/spreadsheetml/2006/main" count="516" uniqueCount="146">
  <si>
    <t>Thiruvananthapuram Road Development Company Limited (TRDCL)</t>
  </si>
  <si>
    <t>Non availability Stretch declared by KRFB</t>
  </si>
  <si>
    <t>Quantity Calculation Sheet - Milling, BC &amp; Tack Coat in 20 Lane Km</t>
  </si>
  <si>
    <t>SL No</t>
  </si>
  <si>
    <t>Phase</t>
  </si>
  <si>
    <t xml:space="preserve">Corridor </t>
  </si>
  <si>
    <t>Location</t>
  </si>
  <si>
    <t>Chainage</t>
  </si>
  <si>
    <t>Length</t>
  </si>
  <si>
    <t xml:space="preserve">Length in Lane </t>
  </si>
  <si>
    <t xml:space="preserve">Length in </t>
  </si>
  <si>
    <t>Width</t>
  </si>
  <si>
    <t>Thickness</t>
  </si>
  <si>
    <t>Lane</t>
  </si>
  <si>
    <t xml:space="preserve">From </t>
  </si>
  <si>
    <t>To</t>
  </si>
  <si>
    <t>A</t>
  </si>
  <si>
    <t>KRFB Identified Stretches</t>
  </si>
  <si>
    <t>KM</t>
  </si>
  <si>
    <t>Km</t>
  </si>
  <si>
    <t>m</t>
  </si>
  <si>
    <t>Phase-4</t>
  </si>
  <si>
    <t>C-03</t>
  </si>
  <si>
    <t>Aristo jn. To Thampanoor jn.</t>
  </si>
  <si>
    <t>2+540</t>
  </si>
  <si>
    <t>2+750</t>
  </si>
  <si>
    <t>4 Lane</t>
  </si>
  <si>
    <t>Thampanoor to RMS</t>
  </si>
  <si>
    <t>3+190</t>
  </si>
  <si>
    <t>6 Lane</t>
  </si>
  <si>
    <t>Phase-3</t>
  </si>
  <si>
    <t>RMS to Overbridge</t>
  </si>
  <si>
    <t>3+337</t>
  </si>
  <si>
    <t>C-06</t>
  </si>
  <si>
    <t>Old Collectorate Uppilamoodu</t>
  </si>
  <si>
    <t>1+095</t>
  </si>
  <si>
    <t>1+350</t>
  </si>
  <si>
    <t>Sreekandeswaram Thakarapparambu Service road</t>
  </si>
  <si>
    <t>2+060</t>
  </si>
  <si>
    <t>2+630</t>
  </si>
  <si>
    <t>2 Lane</t>
  </si>
  <si>
    <t>Phase-2</t>
  </si>
  <si>
    <t>C-BP-03</t>
  </si>
  <si>
    <t>Poonthi road to Kumarapuram</t>
  </si>
  <si>
    <t>2+070</t>
  </si>
  <si>
    <t>2+960</t>
  </si>
  <si>
    <t>3 Lane</t>
  </si>
  <si>
    <t>C-09</t>
  </si>
  <si>
    <t>Pattom Pottakuzhi (LHS)</t>
  </si>
  <si>
    <t>0+050</t>
  </si>
  <si>
    <t>0+600</t>
  </si>
  <si>
    <t>Phase-1</t>
  </si>
  <si>
    <t>Kendriya Vidhayalayam to New Culvert</t>
  </si>
  <si>
    <t>1+220</t>
  </si>
  <si>
    <t>2+000</t>
  </si>
  <si>
    <t>Nandavanam to RBI</t>
  </si>
  <si>
    <t>0+460</t>
  </si>
  <si>
    <t>1+030</t>
  </si>
  <si>
    <t>C-07</t>
  </si>
  <si>
    <t>Vandoss Outtukuzhi</t>
  </si>
  <si>
    <t>0+000</t>
  </si>
  <si>
    <t>0+400</t>
  </si>
  <si>
    <t>B</t>
  </si>
  <si>
    <t xml:space="preserve">Sreekandeswaram Thakarapparambu </t>
  </si>
  <si>
    <t>1+740</t>
  </si>
  <si>
    <t>Pahse-4</t>
  </si>
  <si>
    <t>C-04</t>
  </si>
  <si>
    <t>Pettah</t>
  </si>
  <si>
    <t>6+650</t>
  </si>
  <si>
    <t>6+740</t>
  </si>
  <si>
    <t>Pettah ROB</t>
  </si>
  <si>
    <t>7+050</t>
  </si>
  <si>
    <t>Quantity Calculation Sheet - Road Marking in 20 Lane Km</t>
  </si>
  <si>
    <t>Length in Km</t>
  </si>
  <si>
    <t>Type</t>
  </si>
  <si>
    <t>RM4</t>
  </si>
  <si>
    <t>Pedestrian Marking</t>
  </si>
  <si>
    <t>Aristo Jn</t>
  </si>
  <si>
    <t>RM6</t>
  </si>
  <si>
    <t>Thampanoor Jn (26+30+35)</t>
  </si>
  <si>
    <t>KSTC Junction (30+30)</t>
  </si>
  <si>
    <t>RMS Junction (23+36+20)</t>
  </si>
  <si>
    <t>Over Bridge Jn</t>
  </si>
  <si>
    <t>Stop Line Marking</t>
  </si>
  <si>
    <t>KSTC Junction</t>
  </si>
  <si>
    <t>RM3</t>
  </si>
  <si>
    <t>Uppilamoodu Jn(20+23+11+16+16)</t>
  </si>
  <si>
    <t>Kumarapuram Jn (11+20+16+16)</t>
  </si>
  <si>
    <t>Pattom Jn</t>
  </si>
  <si>
    <t>RBI Jn</t>
  </si>
  <si>
    <t>RM-1</t>
  </si>
  <si>
    <t>Vanross Jn</t>
  </si>
  <si>
    <t>Pettah Jn</t>
  </si>
  <si>
    <t>Shangumugham Beach</t>
  </si>
  <si>
    <t>Earth work Excavation</t>
  </si>
  <si>
    <t>Depth</t>
  </si>
  <si>
    <t>Earth work excavation</t>
  </si>
  <si>
    <t>0+700</t>
  </si>
  <si>
    <t>1+050</t>
  </si>
  <si>
    <t>Bus Bay</t>
  </si>
  <si>
    <t>0+780</t>
  </si>
  <si>
    <t>0+820</t>
  </si>
  <si>
    <t>Subgrade</t>
  </si>
  <si>
    <t>Granular Sub base</t>
  </si>
  <si>
    <t>Wet Mix Macadom</t>
  </si>
  <si>
    <t>Prime Coat</t>
  </si>
  <si>
    <t>BM</t>
  </si>
  <si>
    <t>SDBC</t>
  </si>
  <si>
    <t>Edge and Median Kerb</t>
  </si>
  <si>
    <t>Edge Kerb</t>
  </si>
  <si>
    <t>Median kerb</t>
  </si>
  <si>
    <t>Stom water Drain</t>
  </si>
  <si>
    <t>Excavation</t>
  </si>
  <si>
    <t>PCC</t>
  </si>
  <si>
    <t>RCC</t>
  </si>
  <si>
    <t>Reinforcement</t>
  </si>
  <si>
    <t>Thiruvananthapuram City Road Improvement Project</t>
  </si>
  <si>
    <t>Lane Marking</t>
  </si>
  <si>
    <t>Busbay Marking</t>
  </si>
  <si>
    <t xml:space="preserve"> Phase - I  -Hand Back Stretches - Overlay Qty</t>
  </si>
  <si>
    <t>Chaiange</t>
  </si>
  <si>
    <t>From</t>
  </si>
  <si>
    <t xml:space="preserve">C-01 </t>
  </si>
  <si>
    <t xml:space="preserve">LMS- Vellayambalam- Kowdiar Road </t>
  </si>
  <si>
    <t>4 lane</t>
  </si>
  <si>
    <t>6 lane</t>
  </si>
  <si>
    <t>C-02</t>
  </si>
  <si>
    <t xml:space="preserve">LMS-VJT Jn. </t>
  </si>
  <si>
    <t xml:space="preserve">C-03 </t>
  </si>
  <si>
    <t xml:space="preserve">Museum - Nandavanam </t>
  </si>
  <si>
    <t>3 lane</t>
  </si>
  <si>
    <t>Palayam Underpass</t>
  </si>
  <si>
    <t xml:space="preserve">C-04 </t>
  </si>
  <si>
    <t xml:space="preserve">Airport Jn. - Domestic Airport - Chackai - Palayam  </t>
  </si>
  <si>
    <t>Airport Jn. - Sankumugham Beach</t>
  </si>
  <si>
    <t xml:space="preserve">Sankumugham Jn. -Chackai KSEB Jn. </t>
  </si>
  <si>
    <t xml:space="preserve">Chackai NH Bypass Jn.-Pettah </t>
  </si>
  <si>
    <t xml:space="preserve">Pettah Police Station- Pattoor Jn. </t>
  </si>
  <si>
    <t xml:space="preserve">Eye Hospital - Kerala University Jn. </t>
  </si>
  <si>
    <t>Around Secretariat (north side)</t>
  </si>
  <si>
    <t xml:space="preserve"> Around Secretariat (south Side)</t>
  </si>
  <si>
    <t xml:space="preserve">C-BP-02 </t>
  </si>
  <si>
    <t xml:space="preserve">Eanchackal - Sreekanteswaram Road </t>
  </si>
  <si>
    <t>2 lane</t>
  </si>
  <si>
    <t xml:space="preserve">KIMS - Kumarapuram </t>
  </si>
  <si>
    <t xml:space="preserve">TRDCL Identified Stretches -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</si>
</sst>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00"/>
    <numFmt numFmtId="167" formatCode="_ * #,##0_ ;_ * \-#,##0_ ;_ * &quot;-&quot;??_ ;_ @_ 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Book Antiqua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Book Antiqua"/>
      <family val="1"/>
    </font>
    <font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1"/>
    <xf numFmtId="0" fontId="5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1" fillId="0" borderId="6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165" fontId="8" fillId="0" borderId="6" xfId="2" applyNumberFormat="1" applyFont="1" applyFill="1" applyBorder="1" applyAlignment="1">
      <alignment horizontal="center" vertical="center" wrapText="1"/>
    </xf>
    <xf numFmtId="165" fontId="8" fillId="0" borderId="6" xfId="2" applyNumberFormat="1" applyFont="1" applyFill="1" applyBorder="1" applyAlignment="1">
      <alignment horizontal="justify" vertical="center" wrapText="1"/>
    </xf>
    <xf numFmtId="164" fontId="8" fillId="0" borderId="6" xfId="2" applyNumberFormat="1" applyFont="1" applyBorder="1" applyAlignment="1">
      <alignment horizontal="center" vertical="center" wrapText="1"/>
    </xf>
    <xf numFmtId="166" fontId="7" fillId="0" borderId="6" xfId="1" applyNumberFormat="1" applyFont="1" applyBorder="1" applyAlignment="1">
      <alignment horizontal="center" vertical="center"/>
    </xf>
    <xf numFmtId="1" fontId="9" fillId="0" borderId="6" xfId="1" applyNumberFormat="1" applyFont="1" applyBorder="1" applyAlignment="1">
      <alignment horizontal="center" vertical="center"/>
    </xf>
    <xf numFmtId="1" fontId="7" fillId="0" borderId="6" xfId="1" applyNumberFormat="1" applyFont="1" applyBorder="1" applyAlignment="1">
      <alignment horizontal="center" vertical="center"/>
    </xf>
    <xf numFmtId="165" fontId="8" fillId="0" borderId="4" xfId="2" applyNumberFormat="1" applyFont="1" applyFill="1" applyBorder="1" applyAlignment="1">
      <alignment horizontal="justify" vertical="center" wrapText="1"/>
    </xf>
    <xf numFmtId="164" fontId="8" fillId="0" borderId="4" xfId="2" applyNumberFormat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165" fontId="8" fillId="0" borderId="4" xfId="2" applyNumberFormat="1" applyFont="1" applyFill="1" applyBorder="1" applyAlignment="1">
      <alignment horizontal="center" vertical="center" wrapText="1"/>
    </xf>
    <xf numFmtId="165" fontId="8" fillId="0" borderId="4" xfId="2" applyNumberFormat="1" applyFont="1" applyFill="1" applyBorder="1" applyAlignment="1">
      <alignment horizontal="left" vertical="center" wrapText="1"/>
    </xf>
    <xf numFmtId="165" fontId="8" fillId="0" borderId="6" xfId="2" applyNumberFormat="1" applyFont="1" applyFill="1" applyBorder="1" applyAlignment="1">
      <alignment horizontal="left" vertical="center" wrapText="1"/>
    </xf>
    <xf numFmtId="166" fontId="7" fillId="2" borderId="6" xfId="1" applyNumberFormat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165" fontId="8" fillId="2" borderId="6" xfId="2" applyNumberFormat="1" applyFont="1" applyFill="1" applyBorder="1" applyAlignment="1">
      <alignment horizontal="center" vertical="center" wrapText="1"/>
    </xf>
    <xf numFmtId="165" fontId="8" fillId="2" borderId="6" xfId="2" applyNumberFormat="1" applyFont="1" applyFill="1" applyBorder="1" applyAlignment="1">
      <alignment horizontal="justify" vertical="center" wrapText="1"/>
    </xf>
    <xf numFmtId="164" fontId="8" fillId="2" borderId="6" xfId="2" applyNumberFormat="1" applyFont="1" applyFill="1" applyBorder="1" applyAlignment="1">
      <alignment horizontal="center" vertical="center" wrapText="1"/>
    </xf>
    <xf numFmtId="1" fontId="9" fillId="2" borderId="6" xfId="1" applyNumberFormat="1" applyFont="1" applyFill="1" applyBorder="1" applyAlignment="1">
      <alignment horizontal="center" vertical="center"/>
    </xf>
    <xf numFmtId="165" fontId="8" fillId="2" borderId="6" xfId="2" applyNumberFormat="1" applyFont="1" applyFill="1" applyBorder="1" applyAlignment="1">
      <alignment horizontal="left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6" fontId="10" fillId="2" borderId="6" xfId="1" applyNumberFormat="1" applyFont="1" applyFill="1" applyBorder="1" applyAlignment="1">
      <alignment horizontal="center" vertical="center"/>
    </xf>
    <xf numFmtId="167" fontId="10" fillId="2" borderId="6" xfId="2" applyNumberFormat="1" applyFont="1" applyFill="1" applyBorder="1" applyAlignment="1">
      <alignment vertical="center"/>
    </xf>
    <xf numFmtId="1" fontId="7" fillId="2" borderId="6" xfId="1" applyNumberFormat="1" applyFont="1" applyFill="1" applyBorder="1" applyAlignment="1">
      <alignment horizontal="center" vertical="center"/>
    </xf>
    <xf numFmtId="0" fontId="2" fillId="0" borderId="6" xfId="1" applyBorder="1"/>
    <xf numFmtId="0" fontId="1" fillId="0" borderId="6" xfId="1" applyFont="1" applyBorder="1" applyAlignment="1">
      <alignment horizontal="center" vertical="center"/>
    </xf>
    <xf numFmtId="43" fontId="1" fillId="0" borderId="6" xfId="1" applyNumberFormat="1" applyFont="1" applyBorder="1" applyAlignment="1">
      <alignment horizontal="left" vertical="center"/>
    </xf>
    <xf numFmtId="0" fontId="10" fillId="0" borderId="6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165" fontId="11" fillId="0" borderId="4" xfId="2" applyNumberFormat="1" applyFont="1" applyFill="1" applyBorder="1" applyAlignment="1">
      <alignment horizontal="justify" vertical="center" wrapText="1"/>
    </xf>
    <xf numFmtId="165" fontId="8" fillId="2" borderId="4" xfId="2" applyNumberFormat="1" applyFont="1" applyFill="1" applyBorder="1" applyAlignment="1">
      <alignment horizontal="justify" vertical="center" wrapText="1"/>
    </xf>
    <xf numFmtId="165" fontId="8" fillId="2" borderId="2" xfId="2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165" fontId="8" fillId="2" borderId="4" xfId="2" applyNumberFormat="1" applyFont="1" applyFill="1" applyBorder="1" applyAlignment="1">
      <alignment horizontal="center" vertical="center" wrapText="1"/>
    </xf>
    <xf numFmtId="164" fontId="8" fillId="2" borderId="4" xfId="2" applyNumberFormat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/>
    </xf>
    <xf numFmtId="1" fontId="9" fillId="0" borderId="4" xfId="1" applyNumberFormat="1" applyFont="1" applyBorder="1" applyAlignment="1">
      <alignment horizontal="center" vertical="center"/>
    </xf>
    <xf numFmtId="166" fontId="7" fillId="2" borderId="4" xfId="1" applyNumberFormat="1" applyFont="1" applyFill="1" applyBorder="1" applyAlignment="1">
      <alignment horizontal="center" vertical="center"/>
    </xf>
    <xf numFmtId="2" fontId="7" fillId="0" borderId="6" xfId="1" applyNumberFormat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4" fillId="0" borderId="6" xfId="1" applyFont="1" applyBorder="1" applyAlignment="1">
      <alignment horizontal="left" vertical="center"/>
    </xf>
    <xf numFmtId="0" fontId="6" fillId="0" borderId="6" xfId="1" applyFont="1" applyBorder="1" applyAlignment="1">
      <alignment horizontal="center" vertical="center"/>
    </xf>
    <xf numFmtId="0" fontId="13" fillId="0" borderId="6" xfId="1" applyFont="1" applyBorder="1"/>
    <xf numFmtId="0" fontId="13" fillId="0" borderId="6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/>
    </xf>
    <xf numFmtId="166" fontId="14" fillId="0" borderId="6" xfId="1" applyNumberFormat="1" applyFont="1" applyBorder="1" applyAlignment="1">
      <alignment horizontal="center" vertical="center"/>
    </xf>
    <xf numFmtId="1" fontId="14" fillId="0" borderId="6" xfId="1" applyNumberFormat="1" applyFont="1" applyBorder="1" applyAlignment="1">
      <alignment horizontal="center" vertical="center"/>
    </xf>
    <xf numFmtId="2" fontId="14" fillId="0" borderId="6" xfId="1" applyNumberFormat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2" borderId="6" xfId="1" applyFont="1" applyFill="1" applyBorder="1" applyAlignment="1">
      <alignment horizontal="center" vertical="center"/>
    </xf>
    <xf numFmtId="0" fontId="14" fillId="0" borderId="6" xfId="1" applyFont="1" applyBorder="1" applyAlignment="1">
      <alignment vertical="center"/>
    </xf>
    <xf numFmtId="0" fontId="14" fillId="0" borderId="6" xfId="1" applyFont="1" applyFill="1" applyBorder="1" applyAlignment="1">
      <alignment vertical="center"/>
    </xf>
    <xf numFmtId="166" fontId="14" fillId="0" borderId="6" xfId="1" applyNumberFormat="1" applyFont="1" applyFill="1" applyBorder="1" applyAlignment="1">
      <alignment horizontal="center" vertical="center"/>
    </xf>
    <xf numFmtId="1" fontId="14" fillId="0" borderId="6" xfId="1" applyNumberFormat="1" applyFont="1" applyFill="1" applyBorder="1" applyAlignment="1">
      <alignment horizontal="center" vertical="center"/>
    </xf>
    <xf numFmtId="2" fontId="14" fillId="0" borderId="6" xfId="1" applyNumberFormat="1" applyFont="1" applyFill="1" applyBorder="1" applyAlignment="1">
      <alignment horizontal="center" vertical="center"/>
    </xf>
    <xf numFmtId="0" fontId="14" fillId="0" borderId="6" xfId="1" applyFont="1" applyBorder="1" applyAlignment="1">
      <alignment wrapText="1"/>
    </xf>
    <xf numFmtId="0" fontId="14" fillId="0" borderId="6" xfId="1" applyFont="1" applyBorder="1"/>
    <xf numFmtId="0" fontId="2" fillId="0" borderId="0" xfId="1" applyBorder="1"/>
    <xf numFmtId="0" fontId="15" fillId="0" borderId="0" xfId="1" applyFont="1" applyFill="1" applyBorder="1" applyAlignment="1">
      <alignment horizontal="right"/>
    </xf>
    <xf numFmtId="0" fontId="3" fillId="0" borderId="1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4" xfId="1" applyFont="1" applyBorder="1" applyAlignment="1">
      <alignment horizontal="left" vertical="center"/>
    </xf>
    <xf numFmtId="0" fontId="14" fillId="0" borderId="5" xfId="1" applyFont="1" applyBorder="1" applyAlignment="1">
      <alignment horizontal="left" vertical="center"/>
    </xf>
    <xf numFmtId="0" fontId="14" fillId="0" borderId="7" xfId="1" applyFont="1" applyBorder="1" applyAlignment="1">
      <alignment horizontal="left" vertical="center"/>
    </xf>
    <xf numFmtId="0" fontId="14" fillId="2" borderId="4" xfId="1" applyFont="1" applyFill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/>
    </xf>
    <xf numFmtId="0" fontId="12" fillId="0" borderId="6" xfId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" fillId="0" borderId="6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left" vertical="center"/>
    </xf>
    <xf numFmtId="0" fontId="1" fillId="0" borderId="6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165" fontId="8" fillId="0" borderId="4" xfId="2" applyNumberFormat="1" applyFont="1" applyFill="1" applyBorder="1" applyAlignment="1">
      <alignment horizontal="center" vertical="center" wrapText="1"/>
    </xf>
    <xf numFmtId="165" fontId="8" fillId="0" borderId="5" xfId="2" applyNumberFormat="1" applyFont="1" applyFill="1" applyBorder="1" applyAlignment="1">
      <alignment horizontal="center" vertical="center" wrapText="1"/>
    </xf>
    <xf numFmtId="165" fontId="8" fillId="0" borderId="4" xfId="2" applyNumberFormat="1" applyFont="1" applyFill="1" applyBorder="1" applyAlignment="1">
      <alignment horizontal="left" vertical="center" wrapText="1"/>
    </xf>
    <xf numFmtId="165" fontId="8" fillId="0" borderId="5" xfId="2" applyNumberFormat="1" applyFont="1" applyFill="1" applyBorder="1" applyAlignment="1">
      <alignment horizontal="left" vertical="center" wrapText="1"/>
    </xf>
    <xf numFmtId="164" fontId="8" fillId="0" borderId="4" xfId="2" applyNumberFormat="1" applyFont="1" applyBorder="1" applyAlignment="1">
      <alignment horizontal="center" vertical="center" wrapText="1"/>
    </xf>
    <xf numFmtId="164" fontId="8" fillId="0" borderId="5" xfId="2" applyNumberFormat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66" fontId="7" fillId="0" borderId="4" xfId="1" applyNumberFormat="1" applyFont="1" applyBorder="1" applyAlignment="1">
      <alignment horizontal="center" vertical="center"/>
    </xf>
    <xf numFmtId="166" fontId="7" fillId="0" borderId="5" xfId="1" applyNumberFormat="1" applyFont="1" applyBorder="1" applyAlignment="1">
      <alignment horizontal="center" vertical="center"/>
    </xf>
  </cellXfs>
  <cellStyles count="3">
    <cellStyle name="Comm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H28"/>
  <sheetViews>
    <sheetView zoomScaleNormal="100" workbookViewId="0"/>
  </sheetViews>
  <sheetFormatPr defaultRowHeight="12.5" x14ac:dyDescent="0.25"/>
  <cols>
    <col min="1" max="1" width="13" style="1" customWidth="1"/>
    <col min="2" max="2" width="50.453125" style="1" customWidth="1"/>
    <col min="3" max="3" width="13.7265625" style="1" customWidth="1"/>
    <col min="4" max="4" width="13.1796875" style="1" customWidth="1"/>
    <col min="5" max="5" width="13.26953125" style="1" customWidth="1"/>
    <col min="6" max="8" width="10.81640625" style="1" customWidth="1"/>
    <col min="9" max="252" width="9.1796875" style="1"/>
    <col min="253" max="253" width="13" style="1" customWidth="1"/>
    <col min="254" max="254" width="50.453125" style="1" customWidth="1"/>
    <col min="255" max="255" width="13.7265625" style="1" customWidth="1"/>
    <col min="256" max="256" width="13.1796875" style="1" customWidth="1"/>
    <col min="257" max="257" width="13.26953125" style="1" customWidth="1"/>
    <col min="258" max="259" width="10.81640625" style="1" customWidth="1"/>
    <col min="260" max="261" width="14.26953125" style="1" customWidth="1"/>
    <col min="262" max="262" width="12.453125" style="1" customWidth="1"/>
    <col min="263" max="263" width="14.1796875" style="1" customWidth="1"/>
    <col min="264" max="264" width="10.81640625" style="1" customWidth="1"/>
    <col min="265" max="508" width="9.1796875" style="1"/>
    <col min="509" max="509" width="13" style="1" customWidth="1"/>
    <col min="510" max="510" width="50.453125" style="1" customWidth="1"/>
    <col min="511" max="511" width="13.7265625" style="1" customWidth="1"/>
    <col min="512" max="512" width="13.1796875" style="1" customWidth="1"/>
    <col min="513" max="513" width="13.26953125" style="1" customWidth="1"/>
    <col min="514" max="515" width="10.81640625" style="1" customWidth="1"/>
    <col min="516" max="517" width="14.26953125" style="1" customWidth="1"/>
    <col min="518" max="518" width="12.453125" style="1" customWidth="1"/>
    <col min="519" max="519" width="14.1796875" style="1" customWidth="1"/>
    <col min="520" max="520" width="10.81640625" style="1" customWidth="1"/>
    <col min="521" max="764" width="9.1796875" style="1"/>
    <col min="765" max="765" width="13" style="1" customWidth="1"/>
    <col min="766" max="766" width="50.453125" style="1" customWidth="1"/>
    <col min="767" max="767" width="13.7265625" style="1" customWidth="1"/>
    <col min="768" max="768" width="13.1796875" style="1" customWidth="1"/>
    <col min="769" max="769" width="13.26953125" style="1" customWidth="1"/>
    <col min="770" max="771" width="10.81640625" style="1" customWidth="1"/>
    <col min="772" max="773" width="14.26953125" style="1" customWidth="1"/>
    <col min="774" max="774" width="12.453125" style="1" customWidth="1"/>
    <col min="775" max="775" width="14.1796875" style="1" customWidth="1"/>
    <col min="776" max="776" width="10.81640625" style="1" customWidth="1"/>
    <col min="777" max="1020" width="9.1796875" style="1"/>
    <col min="1021" max="1021" width="13" style="1" customWidth="1"/>
    <col min="1022" max="1022" width="50.453125" style="1" customWidth="1"/>
    <col min="1023" max="1023" width="13.7265625" style="1" customWidth="1"/>
    <col min="1024" max="1024" width="13.1796875" style="1" customWidth="1"/>
    <col min="1025" max="1025" width="13.26953125" style="1" customWidth="1"/>
    <col min="1026" max="1027" width="10.81640625" style="1" customWidth="1"/>
    <col min="1028" max="1029" width="14.26953125" style="1" customWidth="1"/>
    <col min="1030" max="1030" width="12.453125" style="1" customWidth="1"/>
    <col min="1031" max="1031" width="14.1796875" style="1" customWidth="1"/>
    <col min="1032" max="1032" width="10.81640625" style="1" customWidth="1"/>
    <col min="1033" max="1276" width="9.1796875" style="1"/>
    <col min="1277" max="1277" width="13" style="1" customWidth="1"/>
    <col min="1278" max="1278" width="50.453125" style="1" customWidth="1"/>
    <col min="1279" max="1279" width="13.7265625" style="1" customWidth="1"/>
    <col min="1280" max="1280" width="13.1796875" style="1" customWidth="1"/>
    <col min="1281" max="1281" width="13.26953125" style="1" customWidth="1"/>
    <col min="1282" max="1283" width="10.81640625" style="1" customWidth="1"/>
    <col min="1284" max="1285" width="14.26953125" style="1" customWidth="1"/>
    <col min="1286" max="1286" width="12.453125" style="1" customWidth="1"/>
    <col min="1287" max="1287" width="14.1796875" style="1" customWidth="1"/>
    <col min="1288" max="1288" width="10.81640625" style="1" customWidth="1"/>
    <col min="1289" max="1532" width="9.1796875" style="1"/>
    <col min="1533" max="1533" width="13" style="1" customWidth="1"/>
    <col min="1534" max="1534" width="50.453125" style="1" customWidth="1"/>
    <col min="1535" max="1535" width="13.7265625" style="1" customWidth="1"/>
    <col min="1536" max="1536" width="13.1796875" style="1" customWidth="1"/>
    <col min="1537" max="1537" width="13.26953125" style="1" customWidth="1"/>
    <col min="1538" max="1539" width="10.81640625" style="1" customWidth="1"/>
    <col min="1540" max="1541" width="14.26953125" style="1" customWidth="1"/>
    <col min="1542" max="1542" width="12.453125" style="1" customWidth="1"/>
    <col min="1543" max="1543" width="14.1796875" style="1" customWidth="1"/>
    <col min="1544" max="1544" width="10.81640625" style="1" customWidth="1"/>
    <col min="1545" max="1788" width="9.1796875" style="1"/>
    <col min="1789" max="1789" width="13" style="1" customWidth="1"/>
    <col min="1790" max="1790" width="50.453125" style="1" customWidth="1"/>
    <col min="1791" max="1791" width="13.7265625" style="1" customWidth="1"/>
    <col min="1792" max="1792" width="13.1796875" style="1" customWidth="1"/>
    <col min="1793" max="1793" width="13.26953125" style="1" customWidth="1"/>
    <col min="1794" max="1795" width="10.81640625" style="1" customWidth="1"/>
    <col min="1796" max="1797" width="14.26953125" style="1" customWidth="1"/>
    <col min="1798" max="1798" width="12.453125" style="1" customWidth="1"/>
    <col min="1799" max="1799" width="14.1796875" style="1" customWidth="1"/>
    <col min="1800" max="1800" width="10.81640625" style="1" customWidth="1"/>
    <col min="1801" max="2044" width="9.1796875" style="1"/>
    <col min="2045" max="2045" width="13" style="1" customWidth="1"/>
    <col min="2046" max="2046" width="50.453125" style="1" customWidth="1"/>
    <col min="2047" max="2047" width="13.7265625" style="1" customWidth="1"/>
    <col min="2048" max="2048" width="13.1796875" style="1" customWidth="1"/>
    <col min="2049" max="2049" width="13.26953125" style="1" customWidth="1"/>
    <col min="2050" max="2051" width="10.81640625" style="1" customWidth="1"/>
    <col min="2052" max="2053" width="14.26953125" style="1" customWidth="1"/>
    <col min="2054" max="2054" width="12.453125" style="1" customWidth="1"/>
    <col min="2055" max="2055" width="14.1796875" style="1" customWidth="1"/>
    <col min="2056" max="2056" width="10.81640625" style="1" customWidth="1"/>
    <col min="2057" max="2300" width="9.1796875" style="1"/>
    <col min="2301" max="2301" width="13" style="1" customWidth="1"/>
    <col min="2302" max="2302" width="50.453125" style="1" customWidth="1"/>
    <col min="2303" max="2303" width="13.7265625" style="1" customWidth="1"/>
    <col min="2304" max="2304" width="13.1796875" style="1" customWidth="1"/>
    <col min="2305" max="2305" width="13.26953125" style="1" customWidth="1"/>
    <col min="2306" max="2307" width="10.81640625" style="1" customWidth="1"/>
    <col min="2308" max="2309" width="14.26953125" style="1" customWidth="1"/>
    <col min="2310" max="2310" width="12.453125" style="1" customWidth="1"/>
    <col min="2311" max="2311" width="14.1796875" style="1" customWidth="1"/>
    <col min="2312" max="2312" width="10.81640625" style="1" customWidth="1"/>
    <col min="2313" max="2556" width="9.1796875" style="1"/>
    <col min="2557" max="2557" width="13" style="1" customWidth="1"/>
    <col min="2558" max="2558" width="50.453125" style="1" customWidth="1"/>
    <col min="2559" max="2559" width="13.7265625" style="1" customWidth="1"/>
    <col min="2560" max="2560" width="13.1796875" style="1" customWidth="1"/>
    <col min="2561" max="2561" width="13.26953125" style="1" customWidth="1"/>
    <col min="2562" max="2563" width="10.81640625" style="1" customWidth="1"/>
    <col min="2564" max="2565" width="14.26953125" style="1" customWidth="1"/>
    <col min="2566" max="2566" width="12.453125" style="1" customWidth="1"/>
    <col min="2567" max="2567" width="14.1796875" style="1" customWidth="1"/>
    <col min="2568" max="2568" width="10.81640625" style="1" customWidth="1"/>
    <col min="2569" max="2812" width="9.1796875" style="1"/>
    <col min="2813" max="2813" width="13" style="1" customWidth="1"/>
    <col min="2814" max="2814" width="50.453125" style="1" customWidth="1"/>
    <col min="2815" max="2815" width="13.7265625" style="1" customWidth="1"/>
    <col min="2816" max="2816" width="13.1796875" style="1" customWidth="1"/>
    <col min="2817" max="2817" width="13.26953125" style="1" customWidth="1"/>
    <col min="2818" max="2819" width="10.81640625" style="1" customWidth="1"/>
    <col min="2820" max="2821" width="14.26953125" style="1" customWidth="1"/>
    <col min="2822" max="2822" width="12.453125" style="1" customWidth="1"/>
    <col min="2823" max="2823" width="14.1796875" style="1" customWidth="1"/>
    <col min="2824" max="2824" width="10.81640625" style="1" customWidth="1"/>
    <col min="2825" max="3068" width="9.1796875" style="1"/>
    <col min="3069" max="3069" width="13" style="1" customWidth="1"/>
    <col min="3070" max="3070" width="50.453125" style="1" customWidth="1"/>
    <col min="3071" max="3071" width="13.7265625" style="1" customWidth="1"/>
    <col min="3072" max="3072" width="13.1796875" style="1" customWidth="1"/>
    <col min="3073" max="3073" width="13.26953125" style="1" customWidth="1"/>
    <col min="3074" max="3075" width="10.81640625" style="1" customWidth="1"/>
    <col min="3076" max="3077" width="14.26953125" style="1" customWidth="1"/>
    <col min="3078" max="3078" width="12.453125" style="1" customWidth="1"/>
    <col min="3079" max="3079" width="14.1796875" style="1" customWidth="1"/>
    <col min="3080" max="3080" width="10.81640625" style="1" customWidth="1"/>
    <col min="3081" max="3324" width="9.1796875" style="1"/>
    <col min="3325" max="3325" width="13" style="1" customWidth="1"/>
    <col min="3326" max="3326" width="50.453125" style="1" customWidth="1"/>
    <col min="3327" max="3327" width="13.7265625" style="1" customWidth="1"/>
    <col min="3328" max="3328" width="13.1796875" style="1" customWidth="1"/>
    <col min="3329" max="3329" width="13.26953125" style="1" customWidth="1"/>
    <col min="3330" max="3331" width="10.81640625" style="1" customWidth="1"/>
    <col min="3332" max="3333" width="14.26953125" style="1" customWidth="1"/>
    <col min="3334" max="3334" width="12.453125" style="1" customWidth="1"/>
    <col min="3335" max="3335" width="14.1796875" style="1" customWidth="1"/>
    <col min="3336" max="3336" width="10.81640625" style="1" customWidth="1"/>
    <col min="3337" max="3580" width="9.1796875" style="1"/>
    <col min="3581" max="3581" width="13" style="1" customWidth="1"/>
    <col min="3582" max="3582" width="50.453125" style="1" customWidth="1"/>
    <col min="3583" max="3583" width="13.7265625" style="1" customWidth="1"/>
    <col min="3584" max="3584" width="13.1796875" style="1" customWidth="1"/>
    <col min="3585" max="3585" width="13.26953125" style="1" customWidth="1"/>
    <col min="3586" max="3587" width="10.81640625" style="1" customWidth="1"/>
    <col min="3588" max="3589" width="14.26953125" style="1" customWidth="1"/>
    <col min="3590" max="3590" width="12.453125" style="1" customWidth="1"/>
    <col min="3591" max="3591" width="14.1796875" style="1" customWidth="1"/>
    <col min="3592" max="3592" width="10.81640625" style="1" customWidth="1"/>
    <col min="3593" max="3836" width="9.1796875" style="1"/>
    <col min="3837" max="3837" width="13" style="1" customWidth="1"/>
    <col min="3838" max="3838" width="50.453125" style="1" customWidth="1"/>
    <col min="3839" max="3839" width="13.7265625" style="1" customWidth="1"/>
    <col min="3840" max="3840" width="13.1796875" style="1" customWidth="1"/>
    <col min="3841" max="3841" width="13.26953125" style="1" customWidth="1"/>
    <col min="3842" max="3843" width="10.81640625" style="1" customWidth="1"/>
    <col min="3844" max="3845" width="14.26953125" style="1" customWidth="1"/>
    <col min="3846" max="3846" width="12.453125" style="1" customWidth="1"/>
    <col min="3847" max="3847" width="14.1796875" style="1" customWidth="1"/>
    <col min="3848" max="3848" width="10.81640625" style="1" customWidth="1"/>
    <col min="3849" max="4092" width="9.1796875" style="1"/>
    <col min="4093" max="4093" width="13" style="1" customWidth="1"/>
    <col min="4094" max="4094" width="50.453125" style="1" customWidth="1"/>
    <col min="4095" max="4095" width="13.7265625" style="1" customWidth="1"/>
    <col min="4096" max="4096" width="13.1796875" style="1" customWidth="1"/>
    <col min="4097" max="4097" width="13.26953125" style="1" customWidth="1"/>
    <col min="4098" max="4099" width="10.81640625" style="1" customWidth="1"/>
    <col min="4100" max="4101" width="14.26953125" style="1" customWidth="1"/>
    <col min="4102" max="4102" width="12.453125" style="1" customWidth="1"/>
    <col min="4103" max="4103" width="14.1796875" style="1" customWidth="1"/>
    <col min="4104" max="4104" width="10.81640625" style="1" customWidth="1"/>
    <col min="4105" max="4348" width="9.1796875" style="1"/>
    <col min="4349" max="4349" width="13" style="1" customWidth="1"/>
    <col min="4350" max="4350" width="50.453125" style="1" customWidth="1"/>
    <col min="4351" max="4351" width="13.7265625" style="1" customWidth="1"/>
    <col min="4352" max="4352" width="13.1796875" style="1" customWidth="1"/>
    <col min="4353" max="4353" width="13.26953125" style="1" customWidth="1"/>
    <col min="4354" max="4355" width="10.81640625" style="1" customWidth="1"/>
    <col min="4356" max="4357" width="14.26953125" style="1" customWidth="1"/>
    <col min="4358" max="4358" width="12.453125" style="1" customWidth="1"/>
    <col min="4359" max="4359" width="14.1796875" style="1" customWidth="1"/>
    <col min="4360" max="4360" width="10.81640625" style="1" customWidth="1"/>
    <col min="4361" max="4604" width="9.1796875" style="1"/>
    <col min="4605" max="4605" width="13" style="1" customWidth="1"/>
    <col min="4606" max="4606" width="50.453125" style="1" customWidth="1"/>
    <col min="4607" max="4607" width="13.7265625" style="1" customWidth="1"/>
    <col min="4608" max="4608" width="13.1796875" style="1" customWidth="1"/>
    <col min="4609" max="4609" width="13.26953125" style="1" customWidth="1"/>
    <col min="4610" max="4611" width="10.81640625" style="1" customWidth="1"/>
    <col min="4612" max="4613" width="14.26953125" style="1" customWidth="1"/>
    <col min="4614" max="4614" width="12.453125" style="1" customWidth="1"/>
    <col min="4615" max="4615" width="14.1796875" style="1" customWidth="1"/>
    <col min="4616" max="4616" width="10.81640625" style="1" customWidth="1"/>
    <col min="4617" max="4860" width="9.1796875" style="1"/>
    <col min="4861" max="4861" width="13" style="1" customWidth="1"/>
    <col min="4862" max="4862" width="50.453125" style="1" customWidth="1"/>
    <col min="4863" max="4863" width="13.7265625" style="1" customWidth="1"/>
    <col min="4864" max="4864" width="13.1796875" style="1" customWidth="1"/>
    <col min="4865" max="4865" width="13.26953125" style="1" customWidth="1"/>
    <col min="4866" max="4867" width="10.81640625" style="1" customWidth="1"/>
    <col min="4868" max="4869" width="14.26953125" style="1" customWidth="1"/>
    <col min="4870" max="4870" width="12.453125" style="1" customWidth="1"/>
    <col min="4871" max="4871" width="14.1796875" style="1" customWidth="1"/>
    <col min="4872" max="4872" width="10.81640625" style="1" customWidth="1"/>
    <col min="4873" max="5116" width="9.1796875" style="1"/>
    <col min="5117" max="5117" width="13" style="1" customWidth="1"/>
    <col min="5118" max="5118" width="50.453125" style="1" customWidth="1"/>
    <col min="5119" max="5119" width="13.7265625" style="1" customWidth="1"/>
    <col min="5120" max="5120" width="13.1796875" style="1" customWidth="1"/>
    <col min="5121" max="5121" width="13.26953125" style="1" customWidth="1"/>
    <col min="5122" max="5123" width="10.81640625" style="1" customWidth="1"/>
    <col min="5124" max="5125" width="14.26953125" style="1" customWidth="1"/>
    <col min="5126" max="5126" width="12.453125" style="1" customWidth="1"/>
    <col min="5127" max="5127" width="14.1796875" style="1" customWidth="1"/>
    <col min="5128" max="5128" width="10.81640625" style="1" customWidth="1"/>
    <col min="5129" max="5372" width="9.1796875" style="1"/>
    <col min="5373" max="5373" width="13" style="1" customWidth="1"/>
    <col min="5374" max="5374" width="50.453125" style="1" customWidth="1"/>
    <col min="5375" max="5375" width="13.7265625" style="1" customWidth="1"/>
    <col min="5376" max="5376" width="13.1796875" style="1" customWidth="1"/>
    <col min="5377" max="5377" width="13.26953125" style="1" customWidth="1"/>
    <col min="5378" max="5379" width="10.81640625" style="1" customWidth="1"/>
    <col min="5380" max="5381" width="14.26953125" style="1" customWidth="1"/>
    <col min="5382" max="5382" width="12.453125" style="1" customWidth="1"/>
    <col min="5383" max="5383" width="14.1796875" style="1" customWidth="1"/>
    <col min="5384" max="5384" width="10.81640625" style="1" customWidth="1"/>
    <col min="5385" max="5628" width="9.1796875" style="1"/>
    <col min="5629" max="5629" width="13" style="1" customWidth="1"/>
    <col min="5630" max="5630" width="50.453125" style="1" customWidth="1"/>
    <col min="5631" max="5631" width="13.7265625" style="1" customWidth="1"/>
    <col min="5632" max="5632" width="13.1796875" style="1" customWidth="1"/>
    <col min="5633" max="5633" width="13.26953125" style="1" customWidth="1"/>
    <col min="5634" max="5635" width="10.81640625" style="1" customWidth="1"/>
    <col min="5636" max="5637" width="14.26953125" style="1" customWidth="1"/>
    <col min="5638" max="5638" width="12.453125" style="1" customWidth="1"/>
    <col min="5639" max="5639" width="14.1796875" style="1" customWidth="1"/>
    <col min="5640" max="5640" width="10.81640625" style="1" customWidth="1"/>
    <col min="5641" max="5884" width="9.1796875" style="1"/>
    <col min="5885" max="5885" width="13" style="1" customWidth="1"/>
    <col min="5886" max="5886" width="50.453125" style="1" customWidth="1"/>
    <col min="5887" max="5887" width="13.7265625" style="1" customWidth="1"/>
    <col min="5888" max="5888" width="13.1796875" style="1" customWidth="1"/>
    <col min="5889" max="5889" width="13.26953125" style="1" customWidth="1"/>
    <col min="5890" max="5891" width="10.81640625" style="1" customWidth="1"/>
    <col min="5892" max="5893" width="14.26953125" style="1" customWidth="1"/>
    <col min="5894" max="5894" width="12.453125" style="1" customWidth="1"/>
    <col min="5895" max="5895" width="14.1796875" style="1" customWidth="1"/>
    <col min="5896" max="5896" width="10.81640625" style="1" customWidth="1"/>
    <col min="5897" max="6140" width="9.1796875" style="1"/>
    <col min="6141" max="6141" width="13" style="1" customWidth="1"/>
    <col min="6142" max="6142" width="50.453125" style="1" customWidth="1"/>
    <col min="6143" max="6143" width="13.7265625" style="1" customWidth="1"/>
    <col min="6144" max="6144" width="13.1796875" style="1" customWidth="1"/>
    <col min="6145" max="6145" width="13.26953125" style="1" customWidth="1"/>
    <col min="6146" max="6147" width="10.81640625" style="1" customWidth="1"/>
    <col min="6148" max="6149" width="14.26953125" style="1" customWidth="1"/>
    <col min="6150" max="6150" width="12.453125" style="1" customWidth="1"/>
    <col min="6151" max="6151" width="14.1796875" style="1" customWidth="1"/>
    <col min="6152" max="6152" width="10.81640625" style="1" customWidth="1"/>
    <col min="6153" max="6396" width="9.1796875" style="1"/>
    <col min="6397" max="6397" width="13" style="1" customWidth="1"/>
    <col min="6398" max="6398" width="50.453125" style="1" customWidth="1"/>
    <col min="6399" max="6399" width="13.7265625" style="1" customWidth="1"/>
    <col min="6400" max="6400" width="13.1796875" style="1" customWidth="1"/>
    <col min="6401" max="6401" width="13.26953125" style="1" customWidth="1"/>
    <col min="6402" max="6403" width="10.81640625" style="1" customWidth="1"/>
    <col min="6404" max="6405" width="14.26953125" style="1" customWidth="1"/>
    <col min="6406" max="6406" width="12.453125" style="1" customWidth="1"/>
    <col min="6407" max="6407" width="14.1796875" style="1" customWidth="1"/>
    <col min="6408" max="6408" width="10.81640625" style="1" customWidth="1"/>
    <col min="6409" max="6652" width="9.1796875" style="1"/>
    <col min="6653" max="6653" width="13" style="1" customWidth="1"/>
    <col min="6654" max="6654" width="50.453125" style="1" customWidth="1"/>
    <col min="6655" max="6655" width="13.7265625" style="1" customWidth="1"/>
    <col min="6656" max="6656" width="13.1796875" style="1" customWidth="1"/>
    <col min="6657" max="6657" width="13.26953125" style="1" customWidth="1"/>
    <col min="6658" max="6659" width="10.81640625" style="1" customWidth="1"/>
    <col min="6660" max="6661" width="14.26953125" style="1" customWidth="1"/>
    <col min="6662" max="6662" width="12.453125" style="1" customWidth="1"/>
    <col min="6663" max="6663" width="14.1796875" style="1" customWidth="1"/>
    <col min="6664" max="6664" width="10.81640625" style="1" customWidth="1"/>
    <col min="6665" max="6908" width="9.1796875" style="1"/>
    <col min="6909" max="6909" width="13" style="1" customWidth="1"/>
    <col min="6910" max="6910" width="50.453125" style="1" customWidth="1"/>
    <col min="6911" max="6911" width="13.7265625" style="1" customWidth="1"/>
    <col min="6912" max="6912" width="13.1796875" style="1" customWidth="1"/>
    <col min="6913" max="6913" width="13.26953125" style="1" customWidth="1"/>
    <col min="6914" max="6915" width="10.81640625" style="1" customWidth="1"/>
    <col min="6916" max="6917" width="14.26953125" style="1" customWidth="1"/>
    <col min="6918" max="6918" width="12.453125" style="1" customWidth="1"/>
    <col min="6919" max="6919" width="14.1796875" style="1" customWidth="1"/>
    <col min="6920" max="6920" width="10.81640625" style="1" customWidth="1"/>
    <col min="6921" max="7164" width="9.1796875" style="1"/>
    <col min="7165" max="7165" width="13" style="1" customWidth="1"/>
    <col min="7166" max="7166" width="50.453125" style="1" customWidth="1"/>
    <col min="7167" max="7167" width="13.7265625" style="1" customWidth="1"/>
    <col min="7168" max="7168" width="13.1796875" style="1" customWidth="1"/>
    <col min="7169" max="7169" width="13.26953125" style="1" customWidth="1"/>
    <col min="7170" max="7171" width="10.81640625" style="1" customWidth="1"/>
    <col min="7172" max="7173" width="14.26953125" style="1" customWidth="1"/>
    <col min="7174" max="7174" width="12.453125" style="1" customWidth="1"/>
    <col min="7175" max="7175" width="14.1796875" style="1" customWidth="1"/>
    <col min="7176" max="7176" width="10.81640625" style="1" customWidth="1"/>
    <col min="7177" max="7420" width="9.1796875" style="1"/>
    <col min="7421" max="7421" width="13" style="1" customWidth="1"/>
    <col min="7422" max="7422" width="50.453125" style="1" customWidth="1"/>
    <col min="7423" max="7423" width="13.7265625" style="1" customWidth="1"/>
    <col min="7424" max="7424" width="13.1796875" style="1" customWidth="1"/>
    <col min="7425" max="7425" width="13.26953125" style="1" customWidth="1"/>
    <col min="7426" max="7427" width="10.81640625" style="1" customWidth="1"/>
    <col min="7428" max="7429" width="14.26953125" style="1" customWidth="1"/>
    <col min="7430" max="7430" width="12.453125" style="1" customWidth="1"/>
    <col min="7431" max="7431" width="14.1796875" style="1" customWidth="1"/>
    <col min="7432" max="7432" width="10.81640625" style="1" customWidth="1"/>
    <col min="7433" max="7676" width="9.1796875" style="1"/>
    <col min="7677" max="7677" width="13" style="1" customWidth="1"/>
    <col min="7678" max="7678" width="50.453125" style="1" customWidth="1"/>
    <col min="7679" max="7679" width="13.7265625" style="1" customWidth="1"/>
    <col min="7680" max="7680" width="13.1796875" style="1" customWidth="1"/>
    <col min="7681" max="7681" width="13.26953125" style="1" customWidth="1"/>
    <col min="7682" max="7683" width="10.81640625" style="1" customWidth="1"/>
    <col min="7684" max="7685" width="14.26953125" style="1" customWidth="1"/>
    <col min="7686" max="7686" width="12.453125" style="1" customWidth="1"/>
    <col min="7687" max="7687" width="14.1796875" style="1" customWidth="1"/>
    <col min="7688" max="7688" width="10.81640625" style="1" customWidth="1"/>
    <col min="7689" max="7932" width="9.1796875" style="1"/>
    <col min="7933" max="7933" width="13" style="1" customWidth="1"/>
    <col min="7934" max="7934" width="50.453125" style="1" customWidth="1"/>
    <col min="7935" max="7935" width="13.7265625" style="1" customWidth="1"/>
    <col min="7936" max="7936" width="13.1796875" style="1" customWidth="1"/>
    <col min="7937" max="7937" width="13.26953125" style="1" customWidth="1"/>
    <col min="7938" max="7939" width="10.81640625" style="1" customWidth="1"/>
    <col min="7940" max="7941" width="14.26953125" style="1" customWidth="1"/>
    <col min="7942" max="7942" width="12.453125" style="1" customWidth="1"/>
    <col min="7943" max="7943" width="14.1796875" style="1" customWidth="1"/>
    <col min="7944" max="7944" width="10.81640625" style="1" customWidth="1"/>
    <col min="7945" max="8188" width="9.1796875" style="1"/>
    <col min="8189" max="8189" width="13" style="1" customWidth="1"/>
    <col min="8190" max="8190" width="50.453125" style="1" customWidth="1"/>
    <col min="8191" max="8191" width="13.7265625" style="1" customWidth="1"/>
    <col min="8192" max="8192" width="13.1796875" style="1" customWidth="1"/>
    <col min="8193" max="8193" width="13.26953125" style="1" customWidth="1"/>
    <col min="8194" max="8195" width="10.81640625" style="1" customWidth="1"/>
    <col min="8196" max="8197" width="14.26953125" style="1" customWidth="1"/>
    <col min="8198" max="8198" width="12.453125" style="1" customWidth="1"/>
    <col min="8199" max="8199" width="14.1796875" style="1" customWidth="1"/>
    <col min="8200" max="8200" width="10.81640625" style="1" customWidth="1"/>
    <col min="8201" max="8444" width="9.1796875" style="1"/>
    <col min="8445" max="8445" width="13" style="1" customWidth="1"/>
    <col min="8446" max="8446" width="50.453125" style="1" customWidth="1"/>
    <col min="8447" max="8447" width="13.7265625" style="1" customWidth="1"/>
    <col min="8448" max="8448" width="13.1796875" style="1" customWidth="1"/>
    <col min="8449" max="8449" width="13.26953125" style="1" customWidth="1"/>
    <col min="8450" max="8451" width="10.81640625" style="1" customWidth="1"/>
    <col min="8452" max="8453" width="14.26953125" style="1" customWidth="1"/>
    <col min="8454" max="8454" width="12.453125" style="1" customWidth="1"/>
    <col min="8455" max="8455" width="14.1796875" style="1" customWidth="1"/>
    <col min="8456" max="8456" width="10.81640625" style="1" customWidth="1"/>
    <col min="8457" max="8700" width="9.1796875" style="1"/>
    <col min="8701" max="8701" width="13" style="1" customWidth="1"/>
    <col min="8702" max="8702" width="50.453125" style="1" customWidth="1"/>
    <col min="8703" max="8703" width="13.7265625" style="1" customWidth="1"/>
    <col min="8704" max="8704" width="13.1796875" style="1" customWidth="1"/>
    <col min="8705" max="8705" width="13.26953125" style="1" customWidth="1"/>
    <col min="8706" max="8707" width="10.81640625" style="1" customWidth="1"/>
    <col min="8708" max="8709" width="14.26953125" style="1" customWidth="1"/>
    <col min="8710" max="8710" width="12.453125" style="1" customWidth="1"/>
    <col min="8711" max="8711" width="14.1796875" style="1" customWidth="1"/>
    <col min="8712" max="8712" width="10.81640625" style="1" customWidth="1"/>
    <col min="8713" max="8956" width="9.1796875" style="1"/>
    <col min="8957" max="8957" width="13" style="1" customWidth="1"/>
    <col min="8958" max="8958" width="50.453125" style="1" customWidth="1"/>
    <col min="8959" max="8959" width="13.7265625" style="1" customWidth="1"/>
    <col min="8960" max="8960" width="13.1796875" style="1" customWidth="1"/>
    <col min="8961" max="8961" width="13.26953125" style="1" customWidth="1"/>
    <col min="8962" max="8963" width="10.81640625" style="1" customWidth="1"/>
    <col min="8964" max="8965" width="14.26953125" style="1" customWidth="1"/>
    <col min="8966" max="8966" width="12.453125" style="1" customWidth="1"/>
    <col min="8967" max="8967" width="14.1796875" style="1" customWidth="1"/>
    <col min="8968" max="8968" width="10.81640625" style="1" customWidth="1"/>
    <col min="8969" max="9212" width="9.1796875" style="1"/>
    <col min="9213" max="9213" width="13" style="1" customWidth="1"/>
    <col min="9214" max="9214" width="50.453125" style="1" customWidth="1"/>
    <col min="9215" max="9215" width="13.7265625" style="1" customWidth="1"/>
    <col min="9216" max="9216" width="13.1796875" style="1" customWidth="1"/>
    <col min="9217" max="9217" width="13.26953125" style="1" customWidth="1"/>
    <col min="9218" max="9219" width="10.81640625" style="1" customWidth="1"/>
    <col min="9220" max="9221" width="14.26953125" style="1" customWidth="1"/>
    <col min="9222" max="9222" width="12.453125" style="1" customWidth="1"/>
    <col min="9223" max="9223" width="14.1796875" style="1" customWidth="1"/>
    <col min="9224" max="9224" width="10.81640625" style="1" customWidth="1"/>
    <col min="9225" max="9468" width="9.1796875" style="1"/>
    <col min="9469" max="9469" width="13" style="1" customWidth="1"/>
    <col min="9470" max="9470" width="50.453125" style="1" customWidth="1"/>
    <col min="9471" max="9471" width="13.7265625" style="1" customWidth="1"/>
    <col min="9472" max="9472" width="13.1796875" style="1" customWidth="1"/>
    <col min="9473" max="9473" width="13.26953125" style="1" customWidth="1"/>
    <col min="9474" max="9475" width="10.81640625" style="1" customWidth="1"/>
    <col min="9476" max="9477" width="14.26953125" style="1" customWidth="1"/>
    <col min="9478" max="9478" width="12.453125" style="1" customWidth="1"/>
    <col min="9479" max="9479" width="14.1796875" style="1" customWidth="1"/>
    <col min="9480" max="9480" width="10.81640625" style="1" customWidth="1"/>
    <col min="9481" max="9724" width="9.1796875" style="1"/>
    <col min="9725" max="9725" width="13" style="1" customWidth="1"/>
    <col min="9726" max="9726" width="50.453125" style="1" customWidth="1"/>
    <col min="9727" max="9727" width="13.7265625" style="1" customWidth="1"/>
    <col min="9728" max="9728" width="13.1796875" style="1" customWidth="1"/>
    <col min="9729" max="9729" width="13.26953125" style="1" customWidth="1"/>
    <col min="9730" max="9731" width="10.81640625" style="1" customWidth="1"/>
    <col min="9732" max="9733" width="14.26953125" style="1" customWidth="1"/>
    <col min="9734" max="9734" width="12.453125" style="1" customWidth="1"/>
    <col min="9735" max="9735" width="14.1796875" style="1" customWidth="1"/>
    <col min="9736" max="9736" width="10.81640625" style="1" customWidth="1"/>
    <col min="9737" max="9980" width="9.1796875" style="1"/>
    <col min="9981" max="9981" width="13" style="1" customWidth="1"/>
    <col min="9982" max="9982" width="50.453125" style="1" customWidth="1"/>
    <col min="9983" max="9983" width="13.7265625" style="1" customWidth="1"/>
    <col min="9984" max="9984" width="13.1796875" style="1" customWidth="1"/>
    <col min="9985" max="9985" width="13.26953125" style="1" customWidth="1"/>
    <col min="9986" max="9987" width="10.81640625" style="1" customWidth="1"/>
    <col min="9988" max="9989" width="14.26953125" style="1" customWidth="1"/>
    <col min="9990" max="9990" width="12.453125" style="1" customWidth="1"/>
    <col min="9991" max="9991" width="14.1796875" style="1" customWidth="1"/>
    <col min="9992" max="9992" width="10.81640625" style="1" customWidth="1"/>
    <col min="9993" max="10236" width="9.1796875" style="1"/>
    <col min="10237" max="10237" width="13" style="1" customWidth="1"/>
    <col min="10238" max="10238" width="50.453125" style="1" customWidth="1"/>
    <col min="10239" max="10239" width="13.7265625" style="1" customWidth="1"/>
    <col min="10240" max="10240" width="13.1796875" style="1" customWidth="1"/>
    <col min="10241" max="10241" width="13.26953125" style="1" customWidth="1"/>
    <col min="10242" max="10243" width="10.81640625" style="1" customWidth="1"/>
    <col min="10244" max="10245" width="14.26953125" style="1" customWidth="1"/>
    <col min="10246" max="10246" width="12.453125" style="1" customWidth="1"/>
    <col min="10247" max="10247" width="14.1796875" style="1" customWidth="1"/>
    <col min="10248" max="10248" width="10.81640625" style="1" customWidth="1"/>
    <col min="10249" max="10492" width="9.1796875" style="1"/>
    <col min="10493" max="10493" width="13" style="1" customWidth="1"/>
    <col min="10494" max="10494" width="50.453125" style="1" customWidth="1"/>
    <col min="10495" max="10495" width="13.7265625" style="1" customWidth="1"/>
    <col min="10496" max="10496" width="13.1796875" style="1" customWidth="1"/>
    <col min="10497" max="10497" width="13.26953125" style="1" customWidth="1"/>
    <col min="10498" max="10499" width="10.81640625" style="1" customWidth="1"/>
    <col min="10500" max="10501" width="14.26953125" style="1" customWidth="1"/>
    <col min="10502" max="10502" width="12.453125" style="1" customWidth="1"/>
    <col min="10503" max="10503" width="14.1796875" style="1" customWidth="1"/>
    <col min="10504" max="10504" width="10.81640625" style="1" customWidth="1"/>
    <col min="10505" max="10748" width="9.1796875" style="1"/>
    <col min="10749" max="10749" width="13" style="1" customWidth="1"/>
    <col min="10750" max="10750" width="50.453125" style="1" customWidth="1"/>
    <col min="10751" max="10751" width="13.7265625" style="1" customWidth="1"/>
    <col min="10752" max="10752" width="13.1796875" style="1" customWidth="1"/>
    <col min="10753" max="10753" width="13.26953125" style="1" customWidth="1"/>
    <col min="10754" max="10755" width="10.81640625" style="1" customWidth="1"/>
    <col min="10756" max="10757" width="14.26953125" style="1" customWidth="1"/>
    <col min="10758" max="10758" width="12.453125" style="1" customWidth="1"/>
    <col min="10759" max="10759" width="14.1796875" style="1" customWidth="1"/>
    <col min="10760" max="10760" width="10.81640625" style="1" customWidth="1"/>
    <col min="10761" max="11004" width="9.1796875" style="1"/>
    <col min="11005" max="11005" width="13" style="1" customWidth="1"/>
    <col min="11006" max="11006" width="50.453125" style="1" customWidth="1"/>
    <col min="11007" max="11007" width="13.7265625" style="1" customWidth="1"/>
    <col min="11008" max="11008" width="13.1796875" style="1" customWidth="1"/>
    <col min="11009" max="11009" width="13.26953125" style="1" customWidth="1"/>
    <col min="11010" max="11011" width="10.81640625" style="1" customWidth="1"/>
    <col min="11012" max="11013" width="14.26953125" style="1" customWidth="1"/>
    <col min="11014" max="11014" width="12.453125" style="1" customWidth="1"/>
    <col min="11015" max="11015" width="14.1796875" style="1" customWidth="1"/>
    <col min="11016" max="11016" width="10.81640625" style="1" customWidth="1"/>
    <col min="11017" max="11260" width="9.1796875" style="1"/>
    <col min="11261" max="11261" width="13" style="1" customWidth="1"/>
    <col min="11262" max="11262" width="50.453125" style="1" customWidth="1"/>
    <col min="11263" max="11263" width="13.7265625" style="1" customWidth="1"/>
    <col min="11264" max="11264" width="13.1796875" style="1" customWidth="1"/>
    <col min="11265" max="11265" width="13.26953125" style="1" customWidth="1"/>
    <col min="11266" max="11267" width="10.81640625" style="1" customWidth="1"/>
    <col min="11268" max="11269" width="14.26953125" style="1" customWidth="1"/>
    <col min="11270" max="11270" width="12.453125" style="1" customWidth="1"/>
    <col min="11271" max="11271" width="14.1796875" style="1" customWidth="1"/>
    <col min="11272" max="11272" width="10.81640625" style="1" customWidth="1"/>
    <col min="11273" max="11516" width="9.1796875" style="1"/>
    <col min="11517" max="11517" width="13" style="1" customWidth="1"/>
    <col min="11518" max="11518" width="50.453125" style="1" customWidth="1"/>
    <col min="11519" max="11519" width="13.7265625" style="1" customWidth="1"/>
    <col min="11520" max="11520" width="13.1796875" style="1" customWidth="1"/>
    <col min="11521" max="11521" width="13.26953125" style="1" customWidth="1"/>
    <col min="11522" max="11523" width="10.81640625" style="1" customWidth="1"/>
    <col min="11524" max="11525" width="14.26953125" style="1" customWidth="1"/>
    <col min="11526" max="11526" width="12.453125" style="1" customWidth="1"/>
    <col min="11527" max="11527" width="14.1796875" style="1" customWidth="1"/>
    <col min="11528" max="11528" width="10.81640625" style="1" customWidth="1"/>
    <col min="11529" max="11772" width="9.1796875" style="1"/>
    <col min="11773" max="11773" width="13" style="1" customWidth="1"/>
    <col min="11774" max="11774" width="50.453125" style="1" customWidth="1"/>
    <col min="11775" max="11775" width="13.7265625" style="1" customWidth="1"/>
    <col min="11776" max="11776" width="13.1796875" style="1" customWidth="1"/>
    <col min="11777" max="11777" width="13.26953125" style="1" customWidth="1"/>
    <col min="11778" max="11779" width="10.81640625" style="1" customWidth="1"/>
    <col min="11780" max="11781" width="14.26953125" style="1" customWidth="1"/>
    <col min="11782" max="11782" width="12.453125" style="1" customWidth="1"/>
    <col min="11783" max="11783" width="14.1796875" style="1" customWidth="1"/>
    <col min="11784" max="11784" width="10.81640625" style="1" customWidth="1"/>
    <col min="11785" max="12028" width="9.1796875" style="1"/>
    <col min="12029" max="12029" width="13" style="1" customWidth="1"/>
    <col min="12030" max="12030" width="50.453125" style="1" customWidth="1"/>
    <col min="12031" max="12031" width="13.7265625" style="1" customWidth="1"/>
    <col min="12032" max="12032" width="13.1796875" style="1" customWidth="1"/>
    <col min="12033" max="12033" width="13.26953125" style="1" customWidth="1"/>
    <col min="12034" max="12035" width="10.81640625" style="1" customWidth="1"/>
    <col min="12036" max="12037" width="14.26953125" style="1" customWidth="1"/>
    <col min="12038" max="12038" width="12.453125" style="1" customWidth="1"/>
    <col min="12039" max="12039" width="14.1796875" style="1" customWidth="1"/>
    <col min="12040" max="12040" width="10.81640625" style="1" customWidth="1"/>
    <col min="12041" max="12284" width="9.1796875" style="1"/>
    <col min="12285" max="12285" width="13" style="1" customWidth="1"/>
    <col min="12286" max="12286" width="50.453125" style="1" customWidth="1"/>
    <col min="12287" max="12287" width="13.7265625" style="1" customWidth="1"/>
    <col min="12288" max="12288" width="13.1796875" style="1" customWidth="1"/>
    <col min="12289" max="12289" width="13.26953125" style="1" customWidth="1"/>
    <col min="12290" max="12291" width="10.81640625" style="1" customWidth="1"/>
    <col min="12292" max="12293" width="14.26953125" style="1" customWidth="1"/>
    <col min="12294" max="12294" width="12.453125" style="1" customWidth="1"/>
    <col min="12295" max="12295" width="14.1796875" style="1" customWidth="1"/>
    <col min="12296" max="12296" width="10.81640625" style="1" customWidth="1"/>
    <col min="12297" max="12540" width="9.1796875" style="1"/>
    <col min="12541" max="12541" width="13" style="1" customWidth="1"/>
    <col min="12542" max="12542" width="50.453125" style="1" customWidth="1"/>
    <col min="12543" max="12543" width="13.7265625" style="1" customWidth="1"/>
    <col min="12544" max="12544" width="13.1796875" style="1" customWidth="1"/>
    <col min="12545" max="12545" width="13.26953125" style="1" customWidth="1"/>
    <col min="12546" max="12547" width="10.81640625" style="1" customWidth="1"/>
    <col min="12548" max="12549" width="14.26953125" style="1" customWidth="1"/>
    <col min="12550" max="12550" width="12.453125" style="1" customWidth="1"/>
    <col min="12551" max="12551" width="14.1796875" style="1" customWidth="1"/>
    <col min="12552" max="12552" width="10.81640625" style="1" customWidth="1"/>
    <col min="12553" max="12796" width="9.1796875" style="1"/>
    <col min="12797" max="12797" width="13" style="1" customWidth="1"/>
    <col min="12798" max="12798" width="50.453125" style="1" customWidth="1"/>
    <col min="12799" max="12799" width="13.7265625" style="1" customWidth="1"/>
    <col min="12800" max="12800" width="13.1796875" style="1" customWidth="1"/>
    <col min="12801" max="12801" width="13.26953125" style="1" customWidth="1"/>
    <col min="12802" max="12803" width="10.81640625" style="1" customWidth="1"/>
    <col min="12804" max="12805" width="14.26953125" style="1" customWidth="1"/>
    <col min="12806" max="12806" width="12.453125" style="1" customWidth="1"/>
    <col min="12807" max="12807" width="14.1796875" style="1" customWidth="1"/>
    <col min="12808" max="12808" width="10.81640625" style="1" customWidth="1"/>
    <col min="12809" max="13052" width="9.1796875" style="1"/>
    <col min="13053" max="13053" width="13" style="1" customWidth="1"/>
    <col min="13054" max="13054" width="50.453125" style="1" customWidth="1"/>
    <col min="13055" max="13055" width="13.7265625" style="1" customWidth="1"/>
    <col min="13056" max="13056" width="13.1796875" style="1" customWidth="1"/>
    <col min="13057" max="13057" width="13.26953125" style="1" customWidth="1"/>
    <col min="13058" max="13059" width="10.81640625" style="1" customWidth="1"/>
    <col min="13060" max="13061" width="14.26953125" style="1" customWidth="1"/>
    <col min="13062" max="13062" width="12.453125" style="1" customWidth="1"/>
    <col min="13063" max="13063" width="14.1796875" style="1" customWidth="1"/>
    <col min="13064" max="13064" width="10.81640625" style="1" customWidth="1"/>
    <col min="13065" max="13308" width="9.1796875" style="1"/>
    <col min="13309" max="13309" width="13" style="1" customWidth="1"/>
    <col min="13310" max="13310" width="50.453125" style="1" customWidth="1"/>
    <col min="13311" max="13311" width="13.7265625" style="1" customWidth="1"/>
    <col min="13312" max="13312" width="13.1796875" style="1" customWidth="1"/>
    <col min="13313" max="13313" width="13.26953125" style="1" customWidth="1"/>
    <col min="13314" max="13315" width="10.81640625" style="1" customWidth="1"/>
    <col min="13316" max="13317" width="14.26953125" style="1" customWidth="1"/>
    <col min="13318" max="13318" width="12.453125" style="1" customWidth="1"/>
    <col min="13319" max="13319" width="14.1796875" style="1" customWidth="1"/>
    <col min="13320" max="13320" width="10.81640625" style="1" customWidth="1"/>
    <col min="13321" max="13564" width="9.1796875" style="1"/>
    <col min="13565" max="13565" width="13" style="1" customWidth="1"/>
    <col min="13566" max="13566" width="50.453125" style="1" customWidth="1"/>
    <col min="13567" max="13567" width="13.7265625" style="1" customWidth="1"/>
    <col min="13568" max="13568" width="13.1796875" style="1" customWidth="1"/>
    <col min="13569" max="13569" width="13.26953125" style="1" customWidth="1"/>
    <col min="13570" max="13571" width="10.81640625" style="1" customWidth="1"/>
    <col min="13572" max="13573" width="14.26953125" style="1" customWidth="1"/>
    <col min="13574" max="13574" width="12.453125" style="1" customWidth="1"/>
    <col min="13575" max="13575" width="14.1796875" style="1" customWidth="1"/>
    <col min="13576" max="13576" width="10.81640625" style="1" customWidth="1"/>
    <col min="13577" max="13820" width="9.1796875" style="1"/>
    <col min="13821" max="13821" width="13" style="1" customWidth="1"/>
    <col min="13822" max="13822" width="50.453125" style="1" customWidth="1"/>
    <col min="13823" max="13823" width="13.7265625" style="1" customWidth="1"/>
    <col min="13824" max="13824" width="13.1796875" style="1" customWidth="1"/>
    <col min="13825" max="13825" width="13.26953125" style="1" customWidth="1"/>
    <col min="13826" max="13827" width="10.81640625" style="1" customWidth="1"/>
    <col min="13828" max="13829" width="14.26953125" style="1" customWidth="1"/>
    <col min="13830" max="13830" width="12.453125" style="1" customWidth="1"/>
    <col min="13831" max="13831" width="14.1796875" style="1" customWidth="1"/>
    <col min="13832" max="13832" width="10.81640625" style="1" customWidth="1"/>
    <col min="13833" max="14076" width="9.1796875" style="1"/>
    <col min="14077" max="14077" width="13" style="1" customWidth="1"/>
    <col min="14078" max="14078" width="50.453125" style="1" customWidth="1"/>
    <col min="14079" max="14079" width="13.7265625" style="1" customWidth="1"/>
    <col min="14080" max="14080" width="13.1796875" style="1" customWidth="1"/>
    <col min="14081" max="14081" width="13.26953125" style="1" customWidth="1"/>
    <col min="14082" max="14083" width="10.81640625" style="1" customWidth="1"/>
    <col min="14084" max="14085" width="14.26953125" style="1" customWidth="1"/>
    <col min="14086" max="14086" width="12.453125" style="1" customWidth="1"/>
    <col min="14087" max="14087" width="14.1796875" style="1" customWidth="1"/>
    <col min="14088" max="14088" width="10.81640625" style="1" customWidth="1"/>
    <col min="14089" max="14332" width="9.1796875" style="1"/>
    <col min="14333" max="14333" width="13" style="1" customWidth="1"/>
    <col min="14334" max="14334" width="50.453125" style="1" customWidth="1"/>
    <col min="14335" max="14335" width="13.7265625" style="1" customWidth="1"/>
    <col min="14336" max="14336" width="13.1796875" style="1" customWidth="1"/>
    <col min="14337" max="14337" width="13.26953125" style="1" customWidth="1"/>
    <col min="14338" max="14339" width="10.81640625" style="1" customWidth="1"/>
    <col min="14340" max="14341" width="14.26953125" style="1" customWidth="1"/>
    <col min="14342" max="14342" width="12.453125" style="1" customWidth="1"/>
    <col min="14343" max="14343" width="14.1796875" style="1" customWidth="1"/>
    <col min="14344" max="14344" width="10.81640625" style="1" customWidth="1"/>
    <col min="14345" max="14588" width="9.1796875" style="1"/>
    <col min="14589" max="14589" width="13" style="1" customWidth="1"/>
    <col min="14590" max="14590" width="50.453125" style="1" customWidth="1"/>
    <col min="14591" max="14591" width="13.7265625" style="1" customWidth="1"/>
    <col min="14592" max="14592" width="13.1796875" style="1" customWidth="1"/>
    <col min="14593" max="14593" width="13.26953125" style="1" customWidth="1"/>
    <col min="14594" max="14595" width="10.81640625" style="1" customWidth="1"/>
    <col min="14596" max="14597" width="14.26953125" style="1" customWidth="1"/>
    <col min="14598" max="14598" width="12.453125" style="1" customWidth="1"/>
    <col min="14599" max="14599" width="14.1796875" style="1" customWidth="1"/>
    <col min="14600" max="14600" width="10.81640625" style="1" customWidth="1"/>
    <col min="14601" max="14844" width="9.1796875" style="1"/>
    <col min="14845" max="14845" width="13" style="1" customWidth="1"/>
    <col min="14846" max="14846" width="50.453125" style="1" customWidth="1"/>
    <col min="14847" max="14847" width="13.7265625" style="1" customWidth="1"/>
    <col min="14848" max="14848" width="13.1796875" style="1" customWidth="1"/>
    <col min="14849" max="14849" width="13.26953125" style="1" customWidth="1"/>
    <col min="14850" max="14851" width="10.81640625" style="1" customWidth="1"/>
    <col min="14852" max="14853" width="14.26953125" style="1" customWidth="1"/>
    <col min="14854" max="14854" width="12.453125" style="1" customWidth="1"/>
    <col min="14855" max="14855" width="14.1796875" style="1" customWidth="1"/>
    <col min="14856" max="14856" width="10.81640625" style="1" customWidth="1"/>
    <col min="14857" max="15100" width="9.1796875" style="1"/>
    <col min="15101" max="15101" width="13" style="1" customWidth="1"/>
    <col min="15102" max="15102" width="50.453125" style="1" customWidth="1"/>
    <col min="15103" max="15103" width="13.7265625" style="1" customWidth="1"/>
    <col min="15104" max="15104" width="13.1796875" style="1" customWidth="1"/>
    <col min="15105" max="15105" width="13.26953125" style="1" customWidth="1"/>
    <col min="15106" max="15107" width="10.81640625" style="1" customWidth="1"/>
    <col min="15108" max="15109" width="14.26953125" style="1" customWidth="1"/>
    <col min="15110" max="15110" width="12.453125" style="1" customWidth="1"/>
    <col min="15111" max="15111" width="14.1796875" style="1" customWidth="1"/>
    <col min="15112" max="15112" width="10.81640625" style="1" customWidth="1"/>
    <col min="15113" max="15356" width="9.1796875" style="1"/>
    <col min="15357" max="15357" width="13" style="1" customWidth="1"/>
    <col min="15358" max="15358" width="50.453125" style="1" customWidth="1"/>
    <col min="15359" max="15359" width="13.7265625" style="1" customWidth="1"/>
    <col min="15360" max="15360" width="13.1796875" style="1" customWidth="1"/>
    <col min="15361" max="15361" width="13.26953125" style="1" customWidth="1"/>
    <col min="15362" max="15363" width="10.81640625" style="1" customWidth="1"/>
    <col min="15364" max="15365" width="14.26953125" style="1" customWidth="1"/>
    <col min="15366" max="15366" width="12.453125" style="1" customWidth="1"/>
    <col min="15367" max="15367" width="14.1796875" style="1" customWidth="1"/>
    <col min="15368" max="15368" width="10.81640625" style="1" customWidth="1"/>
    <col min="15369" max="15612" width="9.1796875" style="1"/>
    <col min="15613" max="15613" width="13" style="1" customWidth="1"/>
    <col min="15614" max="15614" width="50.453125" style="1" customWidth="1"/>
    <col min="15615" max="15615" width="13.7265625" style="1" customWidth="1"/>
    <col min="15616" max="15616" width="13.1796875" style="1" customWidth="1"/>
    <col min="15617" max="15617" width="13.26953125" style="1" customWidth="1"/>
    <col min="15618" max="15619" width="10.81640625" style="1" customWidth="1"/>
    <col min="15620" max="15621" width="14.26953125" style="1" customWidth="1"/>
    <col min="15622" max="15622" width="12.453125" style="1" customWidth="1"/>
    <col min="15623" max="15623" width="14.1796875" style="1" customWidth="1"/>
    <col min="15624" max="15624" width="10.81640625" style="1" customWidth="1"/>
    <col min="15625" max="15868" width="9.1796875" style="1"/>
    <col min="15869" max="15869" width="13" style="1" customWidth="1"/>
    <col min="15870" max="15870" width="50.453125" style="1" customWidth="1"/>
    <col min="15871" max="15871" width="13.7265625" style="1" customWidth="1"/>
    <col min="15872" max="15872" width="13.1796875" style="1" customWidth="1"/>
    <col min="15873" max="15873" width="13.26953125" style="1" customWidth="1"/>
    <col min="15874" max="15875" width="10.81640625" style="1" customWidth="1"/>
    <col min="15876" max="15877" width="14.26953125" style="1" customWidth="1"/>
    <col min="15878" max="15878" width="12.453125" style="1" customWidth="1"/>
    <col min="15879" max="15879" width="14.1796875" style="1" customWidth="1"/>
    <col min="15880" max="15880" width="10.81640625" style="1" customWidth="1"/>
    <col min="15881" max="16124" width="9.1796875" style="1"/>
    <col min="16125" max="16125" width="13" style="1" customWidth="1"/>
    <col min="16126" max="16126" width="50.453125" style="1" customWidth="1"/>
    <col min="16127" max="16127" width="13.7265625" style="1" customWidth="1"/>
    <col min="16128" max="16128" width="13.1796875" style="1" customWidth="1"/>
    <col min="16129" max="16129" width="13.26953125" style="1" customWidth="1"/>
    <col min="16130" max="16131" width="10.81640625" style="1" customWidth="1"/>
    <col min="16132" max="16133" width="14.26953125" style="1" customWidth="1"/>
    <col min="16134" max="16134" width="12.453125" style="1" customWidth="1"/>
    <col min="16135" max="16135" width="14.1796875" style="1" customWidth="1"/>
    <col min="16136" max="16136" width="10.81640625" style="1" customWidth="1"/>
    <col min="16137" max="16384" width="9.1796875" style="1"/>
  </cols>
  <sheetData>
    <row r="2" spans="1:8" ht="21" customHeight="1" x14ac:dyDescent="0.35">
      <c r="A2" s="82" t="s">
        <v>0</v>
      </c>
      <c r="B2" s="82"/>
      <c r="C2" s="82"/>
      <c r="D2" s="82"/>
      <c r="E2" s="82"/>
      <c r="F2" s="82"/>
      <c r="G2" s="82"/>
      <c r="H2" s="82"/>
    </row>
    <row r="3" spans="1:8" ht="30" customHeight="1" x14ac:dyDescent="0.25">
      <c r="A3" s="83" t="s">
        <v>119</v>
      </c>
      <c r="B3" s="84"/>
      <c r="C3" s="84"/>
      <c r="D3" s="84"/>
      <c r="E3" s="84"/>
      <c r="F3" s="84"/>
      <c r="G3" s="84"/>
      <c r="H3" s="84"/>
    </row>
    <row r="4" spans="1:8" ht="30" customHeight="1" x14ac:dyDescent="0.3">
      <c r="A4" s="49"/>
      <c r="B4" s="49"/>
      <c r="C4" s="85" t="s">
        <v>120</v>
      </c>
      <c r="D4" s="86"/>
      <c r="E4" s="85"/>
      <c r="F4" s="87"/>
      <c r="G4" s="87"/>
      <c r="H4" s="49"/>
    </row>
    <row r="5" spans="1:8" ht="24.75" customHeight="1" x14ac:dyDescent="0.3">
      <c r="A5" s="50" t="s">
        <v>5</v>
      </c>
      <c r="B5" s="50" t="s">
        <v>6</v>
      </c>
      <c r="C5" s="51" t="s">
        <v>121</v>
      </c>
      <c r="D5" s="51" t="s">
        <v>15</v>
      </c>
      <c r="E5" s="51" t="s">
        <v>8</v>
      </c>
      <c r="F5" s="51" t="s">
        <v>11</v>
      </c>
      <c r="G5" s="51" t="s">
        <v>12</v>
      </c>
      <c r="H5" s="49"/>
    </row>
    <row r="6" spans="1:8" ht="31.5" customHeight="1" x14ac:dyDescent="0.3">
      <c r="A6" s="49"/>
      <c r="B6" s="49"/>
      <c r="C6" s="49"/>
      <c r="D6" s="49"/>
      <c r="E6" s="49"/>
      <c r="F6" s="49"/>
      <c r="G6" s="49"/>
      <c r="H6" s="49"/>
    </row>
    <row r="7" spans="1:8" ht="34.5" customHeight="1" x14ac:dyDescent="0.25">
      <c r="A7" s="74" t="s">
        <v>122</v>
      </c>
      <c r="B7" s="77" t="s">
        <v>123</v>
      </c>
      <c r="C7" s="52">
        <v>0</v>
      </c>
      <c r="D7" s="52">
        <v>1.74</v>
      </c>
      <c r="E7" s="53">
        <v>1740</v>
      </c>
      <c r="F7" s="54">
        <v>14</v>
      </c>
      <c r="G7" s="52">
        <v>2.5000000000000001E-2</v>
      </c>
      <c r="H7" s="55" t="s">
        <v>124</v>
      </c>
    </row>
    <row r="8" spans="1:8" ht="34.5" customHeight="1" x14ac:dyDescent="0.25">
      <c r="A8" s="76"/>
      <c r="B8" s="78"/>
      <c r="C8" s="52">
        <v>1.74</v>
      </c>
      <c r="D8" s="52">
        <v>2.44</v>
      </c>
      <c r="E8" s="53">
        <v>700</v>
      </c>
      <c r="F8" s="54">
        <v>18</v>
      </c>
      <c r="G8" s="52">
        <v>2.5000000000000001E-2</v>
      </c>
      <c r="H8" s="55" t="s">
        <v>125</v>
      </c>
    </row>
    <row r="9" spans="1:8" ht="33" customHeight="1" x14ac:dyDescent="0.25">
      <c r="A9" s="56" t="s">
        <v>126</v>
      </c>
      <c r="B9" s="57" t="s">
        <v>127</v>
      </c>
      <c r="C9" s="52">
        <v>0</v>
      </c>
      <c r="D9" s="52">
        <v>0.74</v>
      </c>
      <c r="E9" s="53">
        <v>740</v>
      </c>
      <c r="F9" s="54">
        <v>20</v>
      </c>
      <c r="G9" s="52">
        <v>2.5000000000000001E-2</v>
      </c>
      <c r="H9" s="55" t="s">
        <v>125</v>
      </c>
    </row>
    <row r="10" spans="1:8" ht="33" customHeight="1" x14ac:dyDescent="0.25">
      <c r="A10" s="72" t="s">
        <v>128</v>
      </c>
      <c r="B10" s="58" t="s">
        <v>129</v>
      </c>
      <c r="C10" s="52">
        <v>0</v>
      </c>
      <c r="D10" s="52">
        <v>0.46</v>
      </c>
      <c r="E10" s="53">
        <v>460</v>
      </c>
      <c r="F10" s="54">
        <v>13.4</v>
      </c>
      <c r="G10" s="52">
        <v>2.5000000000000001E-2</v>
      </c>
      <c r="H10" s="55" t="s">
        <v>130</v>
      </c>
    </row>
    <row r="11" spans="1:8" ht="33" customHeight="1" x14ac:dyDescent="0.25">
      <c r="A11" s="73"/>
      <c r="B11" s="57" t="s">
        <v>131</v>
      </c>
      <c r="C11" s="59">
        <v>0.46200000000000002</v>
      </c>
      <c r="D11" s="59">
        <v>0.78</v>
      </c>
      <c r="E11" s="60">
        <v>318</v>
      </c>
      <c r="F11" s="61">
        <v>18</v>
      </c>
      <c r="G11" s="52">
        <v>2.5000000000000001E-2</v>
      </c>
      <c r="H11" s="55" t="s">
        <v>130</v>
      </c>
    </row>
    <row r="12" spans="1:8" ht="15.5" x14ac:dyDescent="0.35">
      <c r="A12" s="74" t="s">
        <v>132</v>
      </c>
      <c r="B12" s="62" t="s">
        <v>133</v>
      </c>
      <c r="C12" s="52">
        <v>0</v>
      </c>
      <c r="D12" s="52">
        <v>0.17799999999999999</v>
      </c>
      <c r="E12" s="53">
        <v>178</v>
      </c>
      <c r="F12" s="54">
        <v>14</v>
      </c>
      <c r="G12" s="52">
        <v>2.5000000000000001E-2</v>
      </c>
      <c r="H12" s="55" t="s">
        <v>124</v>
      </c>
    </row>
    <row r="13" spans="1:8" ht="24.75" customHeight="1" x14ac:dyDescent="0.25">
      <c r="A13" s="75"/>
      <c r="B13" s="77" t="s">
        <v>134</v>
      </c>
      <c r="C13" s="52">
        <v>0</v>
      </c>
      <c r="D13" s="52">
        <v>0.32</v>
      </c>
      <c r="E13" s="53">
        <v>320</v>
      </c>
      <c r="F13" s="54">
        <v>15</v>
      </c>
      <c r="G13" s="52">
        <v>2.5000000000000001E-2</v>
      </c>
      <c r="H13" s="55" t="s">
        <v>124</v>
      </c>
    </row>
    <row r="14" spans="1:8" ht="24.75" customHeight="1" x14ac:dyDescent="0.25">
      <c r="A14" s="75"/>
      <c r="B14" s="78"/>
      <c r="C14" s="52">
        <v>0.32</v>
      </c>
      <c r="D14" s="52">
        <v>0.76</v>
      </c>
      <c r="E14" s="53">
        <v>440</v>
      </c>
      <c r="F14" s="54">
        <v>11.3</v>
      </c>
      <c r="G14" s="52">
        <v>2.5000000000000001E-2</v>
      </c>
      <c r="H14" s="55" t="s">
        <v>130</v>
      </c>
    </row>
    <row r="15" spans="1:8" ht="29.25" customHeight="1" x14ac:dyDescent="0.25">
      <c r="A15" s="75"/>
      <c r="B15" s="77" t="s">
        <v>135</v>
      </c>
      <c r="C15" s="52">
        <v>1.58</v>
      </c>
      <c r="D15" s="52">
        <v>3.68</v>
      </c>
      <c r="E15" s="53">
        <v>2100</v>
      </c>
      <c r="F15" s="54">
        <v>11.1</v>
      </c>
      <c r="G15" s="52">
        <v>2.5000000000000001E-2</v>
      </c>
      <c r="H15" s="55" t="s">
        <v>130</v>
      </c>
    </row>
    <row r="16" spans="1:8" ht="29.25" customHeight="1" x14ac:dyDescent="0.25">
      <c r="A16" s="75"/>
      <c r="B16" s="79"/>
      <c r="C16" s="52">
        <v>3.68</v>
      </c>
      <c r="D16" s="52">
        <v>4</v>
      </c>
      <c r="E16" s="53">
        <v>320</v>
      </c>
      <c r="F16" s="54">
        <v>16</v>
      </c>
      <c r="G16" s="52">
        <v>2.5000000000000001E-2</v>
      </c>
      <c r="H16" s="55" t="s">
        <v>124</v>
      </c>
    </row>
    <row r="17" spans="1:8" ht="29.25" customHeight="1" x14ac:dyDescent="0.25">
      <c r="A17" s="75"/>
      <c r="B17" s="79"/>
      <c r="C17" s="52">
        <v>4</v>
      </c>
      <c r="D17" s="52">
        <v>4.9400000000000004</v>
      </c>
      <c r="E17" s="53">
        <v>940</v>
      </c>
      <c r="F17" s="54">
        <v>11.1</v>
      </c>
      <c r="G17" s="52">
        <v>2.5000000000000001E-2</v>
      </c>
      <c r="H17" s="55" t="s">
        <v>130</v>
      </c>
    </row>
    <row r="18" spans="1:8" ht="29.25" customHeight="1" x14ac:dyDescent="0.25">
      <c r="A18" s="75"/>
      <c r="B18" s="79"/>
      <c r="C18" s="52">
        <v>4.9400000000000004</v>
      </c>
      <c r="D18" s="52">
        <v>5.0999999999999996</v>
      </c>
      <c r="E18" s="53">
        <v>160</v>
      </c>
      <c r="F18" s="54">
        <v>17.5</v>
      </c>
      <c r="G18" s="52">
        <v>2.5000000000000001E-2</v>
      </c>
      <c r="H18" s="55" t="s">
        <v>124</v>
      </c>
    </row>
    <row r="19" spans="1:8" ht="29.25" customHeight="1" x14ac:dyDescent="0.25">
      <c r="A19" s="75"/>
      <c r="B19" s="78"/>
      <c r="C19" s="52">
        <v>5.0999999999999996</v>
      </c>
      <c r="D19" s="52">
        <v>5.33</v>
      </c>
      <c r="E19" s="53">
        <v>230</v>
      </c>
      <c r="F19" s="54">
        <v>11.1</v>
      </c>
      <c r="G19" s="52">
        <v>2.5000000000000001E-2</v>
      </c>
      <c r="H19" s="55" t="s">
        <v>130</v>
      </c>
    </row>
    <row r="20" spans="1:8" ht="33" customHeight="1" x14ac:dyDescent="0.35">
      <c r="A20" s="75"/>
      <c r="B20" s="63" t="s">
        <v>136</v>
      </c>
      <c r="C20" s="52">
        <v>6</v>
      </c>
      <c r="D20" s="52">
        <v>6.6</v>
      </c>
      <c r="E20" s="53">
        <v>600</v>
      </c>
      <c r="F20" s="54">
        <v>15.2</v>
      </c>
      <c r="G20" s="52">
        <v>2.5000000000000001E-2</v>
      </c>
      <c r="H20" s="55" t="s">
        <v>124</v>
      </c>
    </row>
    <row r="21" spans="1:8" ht="33" customHeight="1" x14ac:dyDescent="0.35">
      <c r="A21" s="75"/>
      <c r="B21" s="63" t="s">
        <v>137</v>
      </c>
      <c r="C21" s="52">
        <v>7.02</v>
      </c>
      <c r="D21" s="52">
        <v>7.78</v>
      </c>
      <c r="E21" s="53">
        <v>760</v>
      </c>
      <c r="F21" s="54">
        <v>13.5</v>
      </c>
      <c r="G21" s="52">
        <v>2.5000000000000001E-2</v>
      </c>
      <c r="H21" s="55" t="s">
        <v>124</v>
      </c>
    </row>
    <row r="22" spans="1:8" ht="33" customHeight="1" x14ac:dyDescent="0.35">
      <c r="A22" s="76"/>
      <c r="B22" s="63" t="s">
        <v>138</v>
      </c>
      <c r="C22" s="52">
        <v>8.09</v>
      </c>
      <c r="D22" s="52">
        <v>9.3249999999999993</v>
      </c>
      <c r="E22" s="53">
        <v>1235</v>
      </c>
      <c r="F22" s="54">
        <v>15.6</v>
      </c>
      <c r="G22" s="52">
        <v>2.5000000000000001E-2</v>
      </c>
      <c r="H22" s="55" t="s">
        <v>124</v>
      </c>
    </row>
    <row r="23" spans="1:8" ht="29.25" customHeight="1" x14ac:dyDescent="0.35">
      <c r="A23" s="80" t="s">
        <v>58</v>
      </c>
      <c r="B23" s="63" t="s">
        <v>139</v>
      </c>
      <c r="C23" s="52">
        <v>0</v>
      </c>
      <c r="D23" s="52">
        <v>0.5</v>
      </c>
      <c r="E23" s="53">
        <v>500</v>
      </c>
      <c r="F23" s="54">
        <v>10.199999999999999</v>
      </c>
      <c r="G23" s="52">
        <v>2.5000000000000001E-2</v>
      </c>
      <c r="H23" s="55" t="s">
        <v>130</v>
      </c>
    </row>
    <row r="24" spans="1:8" ht="34.5" customHeight="1" x14ac:dyDescent="0.35">
      <c r="A24" s="81"/>
      <c r="B24" s="63" t="s">
        <v>140</v>
      </c>
      <c r="C24" s="52">
        <v>0.55000000000000004</v>
      </c>
      <c r="D24" s="52">
        <v>0.92400000000000004</v>
      </c>
      <c r="E24" s="53">
        <v>374</v>
      </c>
      <c r="F24" s="54">
        <v>10.199999999999999</v>
      </c>
      <c r="G24" s="52">
        <v>2.5000000000000001E-2</v>
      </c>
      <c r="H24" s="55" t="s">
        <v>130</v>
      </c>
    </row>
    <row r="25" spans="1:8" ht="39" customHeight="1" x14ac:dyDescent="0.35">
      <c r="A25" s="55" t="s">
        <v>141</v>
      </c>
      <c r="B25" s="63" t="s">
        <v>142</v>
      </c>
      <c r="C25" s="52">
        <v>0.06</v>
      </c>
      <c r="D25" s="52">
        <v>1.4330000000000001</v>
      </c>
      <c r="E25" s="53">
        <v>1373</v>
      </c>
      <c r="F25" s="54">
        <v>7.5</v>
      </c>
      <c r="G25" s="52">
        <v>2.5000000000000001E-2</v>
      </c>
      <c r="H25" s="55" t="s">
        <v>143</v>
      </c>
    </row>
    <row r="26" spans="1:8" ht="39.75" customHeight="1" x14ac:dyDescent="0.25">
      <c r="A26" s="55" t="s">
        <v>42</v>
      </c>
      <c r="B26" s="57" t="s">
        <v>144</v>
      </c>
      <c r="C26" s="52">
        <v>1.22</v>
      </c>
      <c r="D26" s="52">
        <v>2</v>
      </c>
      <c r="E26" s="53">
        <v>780</v>
      </c>
      <c r="F26" s="54">
        <v>11</v>
      </c>
      <c r="G26" s="52">
        <v>2.5000000000000001E-2</v>
      </c>
      <c r="H26" s="55" t="s">
        <v>130</v>
      </c>
    </row>
    <row r="27" spans="1:8" ht="14.5" x14ac:dyDescent="0.35">
      <c r="A27" s="64"/>
      <c r="B27" s="65"/>
      <c r="C27" s="65"/>
      <c r="D27" s="65"/>
      <c r="E27" s="65"/>
      <c r="F27" s="65"/>
      <c r="G27" s="65"/>
      <c r="H27" s="65"/>
    </row>
    <row r="28" spans="1:8" ht="14.5" x14ac:dyDescent="0.35">
      <c r="A28" s="64"/>
      <c r="B28" s="65"/>
      <c r="C28" s="65"/>
      <c r="D28" s="65"/>
      <c r="E28" s="65"/>
      <c r="F28" s="65"/>
      <c r="G28" s="65"/>
      <c r="H28" s="65"/>
    </row>
  </sheetData>
  <mergeCells count="11">
    <mergeCell ref="A2:H2"/>
    <mergeCell ref="A3:H3"/>
    <mergeCell ref="C4:D4"/>
    <mergeCell ref="E4:G4"/>
    <mergeCell ref="A7:A8"/>
    <mergeCell ref="B7:B8"/>
    <mergeCell ref="A10:A11"/>
    <mergeCell ref="A12:A22"/>
    <mergeCell ref="B13:B14"/>
    <mergeCell ref="B15:B19"/>
    <mergeCell ref="A23:A24"/>
  </mergeCells>
  <pageMargins left="0.9055118110236221" right="0.70866141732283472" top="0.66" bottom="0.64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03"/>
  <sheetViews>
    <sheetView topLeftCell="A92" workbookViewId="0">
      <selection activeCell="B98" sqref="B98:H98"/>
    </sheetView>
  </sheetViews>
  <sheetFormatPr defaultRowHeight="12.5" x14ac:dyDescent="0.25"/>
  <cols>
    <col min="1" max="1" width="4" style="1" customWidth="1"/>
    <col min="2" max="2" width="6.453125" style="1" customWidth="1"/>
    <col min="3" max="3" width="11.7265625" style="1" customWidth="1"/>
    <col min="4" max="4" width="32" style="1" customWidth="1"/>
    <col min="5" max="5" width="10.81640625" style="1" customWidth="1"/>
    <col min="6" max="7" width="14.81640625" style="1" customWidth="1"/>
    <col min="8" max="10" width="13.81640625" style="1" customWidth="1"/>
    <col min="11" max="11" width="17.26953125" style="1" customWidth="1"/>
    <col min="12" max="256" width="9.1796875" style="1"/>
    <col min="257" max="257" width="4" style="1" customWidth="1"/>
    <col min="258" max="258" width="6.453125" style="1" customWidth="1"/>
    <col min="259" max="259" width="11.7265625" style="1" customWidth="1"/>
    <col min="260" max="260" width="32" style="1" customWidth="1"/>
    <col min="261" max="261" width="10.81640625" style="1" customWidth="1"/>
    <col min="262" max="263" width="14.81640625" style="1" customWidth="1"/>
    <col min="264" max="266" width="13.81640625" style="1" customWidth="1"/>
    <col min="267" max="267" width="17.26953125" style="1" customWidth="1"/>
    <col min="268" max="512" width="9.1796875" style="1"/>
    <col min="513" max="513" width="4" style="1" customWidth="1"/>
    <col min="514" max="514" width="6.453125" style="1" customWidth="1"/>
    <col min="515" max="515" width="11.7265625" style="1" customWidth="1"/>
    <col min="516" max="516" width="32" style="1" customWidth="1"/>
    <col min="517" max="517" width="10.81640625" style="1" customWidth="1"/>
    <col min="518" max="519" width="14.81640625" style="1" customWidth="1"/>
    <col min="520" max="522" width="13.81640625" style="1" customWidth="1"/>
    <col min="523" max="523" width="17.26953125" style="1" customWidth="1"/>
    <col min="524" max="768" width="9.1796875" style="1"/>
    <col min="769" max="769" width="4" style="1" customWidth="1"/>
    <col min="770" max="770" width="6.453125" style="1" customWidth="1"/>
    <col min="771" max="771" width="11.7265625" style="1" customWidth="1"/>
    <col min="772" max="772" width="32" style="1" customWidth="1"/>
    <col min="773" max="773" width="10.81640625" style="1" customWidth="1"/>
    <col min="774" max="775" width="14.81640625" style="1" customWidth="1"/>
    <col min="776" max="778" width="13.81640625" style="1" customWidth="1"/>
    <col min="779" max="779" width="17.26953125" style="1" customWidth="1"/>
    <col min="780" max="1024" width="9.1796875" style="1"/>
    <col min="1025" max="1025" width="4" style="1" customWidth="1"/>
    <col min="1026" max="1026" width="6.453125" style="1" customWidth="1"/>
    <col min="1027" max="1027" width="11.7265625" style="1" customWidth="1"/>
    <col min="1028" max="1028" width="32" style="1" customWidth="1"/>
    <col min="1029" max="1029" width="10.81640625" style="1" customWidth="1"/>
    <col min="1030" max="1031" width="14.81640625" style="1" customWidth="1"/>
    <col min="1032" max="1034" width="13.81640625" style="1" customWidth="1"/>
    <col min="1035" max="1035" width="17.26953125" style="1" customWidth="1"/>
    <col min="1036" max="1280" width="9.1796875" style="1"/>
    <col min="1281" max="1281" width="4" style="1" customWidth="1"/>
    <col min="1282" max="1282" width="6.453125" style="1" customWidth="1"/>
    <col min="1283" max="1283" width="11.7265625" style="1" customWidth="1"/>
    <col min="1284" max="1284" width="32" style="1" customWidth="1"/>
    <col min="1285" max="1285" width="10.81640625" style="1" customWidth="1"/>
    <col min="1286" max="1287" width="14.81640625" style="1" customWidth="1"/>
    <col min="1288" max="1290" width="13.81640625" style="1" customWidth="1"/>
    <col min="1291" max="1291" width="17.26953125" style="1" customWidth="1"/>
    <col min="1292" max="1536" width="9.1796875" style="1"/>
    <col min="1537" max="1537" width="4" style="1" customWidth="1"/>
    <col min="1538" max="1538" width="6.453125" style="1" customWidth="1"/>
    <col min="1539" max="1539" width="11.7265625" style="1" customWidth="1"/>
    <col min="1540" max="1540" width="32" style="1" customWidth="1"/>
    <col min="1541" max="1541" width="10.81640625" style="1" customWidth="1"/>
    <col min="1542" max="1543" width="14.81640625" style="1" customWidth="1"/>
    <col min="1544" max="1546" width="13.81640625" style="1" customWidth="1"/>
    <col min="1547" max="1547" width="17.26953125" style="1" customWidth="1"/>
    <col min="1548" max="1792" width="9.1796875" style="1"/>
    <col min="1793" max="1793" width="4" style="1" customWidth="1"/>
    <col min="1794" max="1794" width="6.453125" style="1" customWidth="1"/>
    <col min="1795" max="1795" width="11.7265625" style="1" customWidth="1"/>
    <col min="1796" max="1796" width="32" style="1" customWidth="1"/>
    <col min="1797" max="1797" width="10.81640625" style="1" customWidth="1"/>
    <col min="1798" max="1799" width="14.81640625" style="1" customWidth="1"/>
    <col min="1800" max="1802" width="13.81640625" style="1" customWidth="1"/>
    <col min="1803" max="1803" width="17.26953125" style="1" customWidth="1"/>
    <col min="1804" max="2048" width="9.1796875" style="1"/>
    <col min="2049" max="2049" width="4" style="1" customWidth="1"/>
    <col min="2050" max="2050" width="6.453125" style="1" customWidth="1"/>
    <col min="2051" max="2051" width="11.7265625" style="1" customWidth="1"/>
    <col min="2052" max="2052" width="32" style="1" customWidth="1"/>
    <col min="2053" max="2053" width="10.81640625" style="1" customWidth="1"/>
    <col min="2054" max="2055" width="14.81640625" style="1" customWidth="1"/>
    <col min="2056" max="2058" width="13.81640625" style="1" customWidth="1"/>
    <col min="2059" max="2059" width="17.26953125" style="1" customWidth="1"/>
    <col min="2060" max="2304" width="9.1796875" style="1"/>
    <col min="2305" max="2305" width="4" style="1" customWidth="1"/>
    <col min="2306" max="2306" width="6.453125" style="1" customWidth="1"/>
    <col min="2307" max="2307" width="11.7265625" style="1" customWidth="1"/>
    <col min="2308" max="2308" width="32" style="1" customWidth="1"/>
    <col min="2309" max="2309" width="10.81640625" style="1" customWidth="1"/>
    <col min="2310" max="2311" width="14.81640625" style="1" customWidth="1"/>
    <col min="2312" max="2314" width="13.81640625" style="1" customWidth="1"/>
    <col min="2315" max="2315" width="17.26953125" style="1" customWidth="1"/>
    <col min="2316" max="2560" width="9.1796875" style="1"/>
    <col min="2561" max="2561" width="4" style="1" customWidth="1"/>
    <col min="2562" max="2562" width="6.453125" style="1" customWidth="1"/>
    <col min="2563" max="2563" width="11.7265625" style="1" customWidth="1"/>
    <col min="2564" max="2564" width="32" style="1" customWidth="1"/>
    <col min="2565" max="2565" width="10.81640625" style="1" customWidth="1"/>
    <col min="2566" max="2567" width="14.81640625" style="1" customWidth="1"/>
    <col min="2568" max="2570" width="13.81640625" style="1" customWidth="1"/>
    <col min="2571" max="2571" width="17.26953125" style="1" customWidth="1"/>
    <col min="2572" max="2816" width="9.1796875" style="1"/>
    <col min="2817" max="2817" width="4" style="1" customWidth="1"/>
    <col min="2818" max="2818" width="6.453125" style="1" customWidth="1"/>
    <col min="2819" max="2819" width="11.7265625" style="1" customWidth="1"/>
    <col min="2820" max="2820" width="32" style="1" customWidth="1"/>
    <col min="2821" max="2821" width="10.81640625" style="1" customWidth="1"/>
    <col min="2822" max="2823" width="14.81640625" style="1" customWidth="1"/>
    <col min="2824" max="2826" width="13.81640625" style="1" customWidth="1"/>
    <col min="2827" max="2827" width="17.26953125" style="1" customWidth="1"/>
    <col min="2828" max="3072" width="9.1796875" style="1"/>
    <col min="3073" max="3073" width="4" style="1" customWidth="1"/>
    <col min="3074" max="3074" width="6.453125" style="1" customWidth="1"/>
    <col min="3075" max="3075" width="11.7265625" style="1" customWidth="1"/>
    <col min="3076" max="3076" width="32" style="1" customWidth="1"/>
    <col min="3077" max="3077" width="10.81640625" style="1" customWidth="1"/>
    <col min="3078" max="3079" width="14.81640625" style="1" customWidth="1"/>
    <col min="3080" max="3082" width="13.81640625" style="1" customWidth="1"/>
    <col min="3083" max="3083" width="17.26953125" style="1" customWidth="1"/>
    <col min="3084" max="3328" width="9.1796875" style="1"/>
    <col min="3329" max="3329" width="4" style="1" customWidth="1"/>
    <col min="3330" max="3330" width="6.453125" style="1" customWidth="1"/>
    <col min="3331" max="3331" width="11.7265625" style="1" customWidth="1"/>
    <col min="3332" max="3332" width="32" style="1" customWidth="1"/>
    <col min="3333" max="3333" width="10.81640625" style="1" customWidth="1"/>
    <col min="3334" max="3335" width="14.81640625" style="1" customWidth="1"/>
    <col min="3336" max="3338" width="13.81640625" style="1" customWidth="1"/>
    <col min="3339" max="3339" width="17.26953125" style="1" customWidth="1"/>
    <col min="3340" max="3584" width="9.1796875" style="1"/>
    <col min="3585" max="3585" width="4" style="1" customWidth="1"/>
    <col min="3586" max="3586" width="6.453125" style="1" customWidth="1"/>
    <col min="3587" max="3587" width="11.7265625" style="1" customWidth="1"/>
    <col min="3588" max="3588" width="32" style="1" customWidth="1"/>
    <col min="3589" max="3589" width="10.81640625" style="1" customWidth="1"/>
    <col min="3590" max="3591" width="14.81640625" style="1" customWidth="1"/>
    <col min="3592" max="3594" width="13.81640625" style="1" customWidth="1"/>
    <col min="3595" max="3595" width="17.26953125" style="1" customWidth="1"/>
    <col min="3596" max="3840" width="9.1796875" style="1"/>
    <col min="3841" max="3841" width="4" style="1" customWidth="1"/>
    <col min="3842" max="3842" width="6.453125" style="1" customWidth="1"/>
    <col min="3843" max="3843" width="11.7265625" style="1" customWidth="1"/>
    <col min="3844" max="3844" width="32" style="1" customWidth="1"/>
    <col min="3845" max="3845" width="10.81640625" style="1" customWidth="1"/>
    <col min="3846" max="3847" width="14.81640625" style="1" customWidth="1"/>
    <col min="3848" max="3850" width="13.81640625" style="1" customWidth="1"/>
    <col min="3851" max="3851" width="17.26953125" style="1" customWidth="1"/>
    <col min="3852" max="4096" width="9.1796875" style="1"/>
    <col min="4097" max="4097" width="4" style="1" customWidth="1"/>
    <col min="4098" max="4098" width="6.453125" style="1" customWidth="1"/>
    <col min="4099" max="4099" width="11.7265625" style="1" customWidth="1"/>
    <col min="4100" max="4100" width="32" style="1" customWidth="1"/>
    <col min="4101" max="4101" width="10.81640625" style="1" customWidth="1"/>
    <col min="4102" max="4103" width="14.81640625" style="1" customWidth="1"/>
    <col min="4104" max="4106" width="13.81640625" style="1" customWidth="1"/>
    <col min="4107" max="4107" width="17.26953125" style="1" customWidth="1"/>
    <col min="4108" max="4352" width="9.1796875" style="1"/>
    <col min="4353" max="4353" width="4" style="1" customWidth="1"/>
    <col min="4354" max="4354" width="6.453125" style="1" customWidth="1"/>
    <col min="4355" max="4355" width="11.7265625" style="1" customWidth="1"/>
    <col min="4356" max="4356" width="32" style="1" customWidth="1"/>
    <col min="4357" max="4357" width="10.81640625" style="1" customWidth="1"/>
    <col min="4358" max="4359" width="14.81640625" style="1" customWidth="1"/>
    <col min="4360" max="4362" width="13.81640625" style="1" customWidth="1"/>
    <col min="4363" max="4363" width="17.26953125" style="1" customWidth="1"/>
    <col min="4364" max="4608" width="9.1796875" style="1"/>
    <col min="4609" max="4609" width="4" style="1" customWidth="1"/>
    <col min="4610" max="4610" width="6.453125" style="1" customWidth="1"/>
    <col min="4611" max="4611" width="11.7265625" style="1" customWidth="1"/>
    <col min="4612" max="4612" width="32" style="1" customWidth="1"/>
    <col min="4613" max="4613" width="10.81640625" style="1" customWidth="1"/>
    <col min="4614" max="4615" width="14.81640625" style="1" customWidth="1"/>
    <col min="4616" max="4618" width="13.81640625" style="1" customWidth="1"/>
    <col min="4619" max="4619" width="17.26953125" style="1" customWidth="1"/>
    <col min="4620" max="4864" width="9.1796875" style="1"/>
    <col min="4865" max="4865" width="4" style="1" customWidth="1"/>
    <col min="4866" max="4866" width="6.453125" style="1" customWidth="1"/>
    <col min="4867" max="4867" width="11.7265625" style="1" customWidth="1"/>
    <col min="4868" max="4868" width="32" style="1" customWidth="1"/>
    <col min="4869" max="4869" width="10.81640625" style="1" customWidth="1"/>
    <col min="4870" max="4871" width="14.81640625" style="1" customWidth="1"/>
    <col min="4872" max="4874" width="13.81640625" style="1" customWidth="1"/>
    <col min="4875" max="4875" width="17.26953125" style="1" customWidth="1"/>
    <col min="4876" max="5120" width="9.1796875" style="1"/>
    <col min="5121" max="5121" width="4" style="1" customWidth="1"/>
    <col min="5122" max="5122" width="6.453125" style="1" customWidth="1"/>
    <col min="5123" max="5123" width="11.7265625" style="1" customWidth="1"/>
    <col min="5124" max="5124" width="32" style="1" customWidth="1"/>
    <col min="5125" max="5125" width="10.81640625" style="1" customWidth="1"/>
    <col min="5126" max="5127" width="14.81640625" style="1" customWidth="1"/>
    <col min="5128" max="5130" width="13.81640625" style="1" customWidth="1"/>
    <col min="5131" max="5131" width="17.26953125" style="1" customWidth="1"/>
    <col min="5132" max="5376" width="9.1796875" style="1"/>
    <col min="5377" max="5377" width="4" style="1" customWidth="1"/>
    <col min="5378" max="5378" width="6.453125" style="1" customWidth="1"/>
    <col min="5379" max="5379" width="11.7265625" style="1" customWidth="1"/>
    <col min="5380" max="5380" width="32" style="1" customWidth="1"/>
    <col min="5381" max="5381" width="10.81640625" style="1" customWidth="1"/>
    <col min="5382" max="5383" width="14.81640625" style="1" customWidth="1"/>
    <col min="5384" max="5386" width="13.81640625" style="1" customWidth="1"/>
    <col min="5387" max="5387" width="17.26953125" style="1" customWidth="1"/>
    <col min="5388" max="5632" width="9.1796875" style="1"/>
    <col min="5633" max="5633" width="4" style="1" customWidth="1"/>
    <col min="5634" max="5634" width="6.453125" style="1" customWidth="1"/>
    <col min="5635" max="5635" width="11.7265625" style="1" customWidth="1"/>
    <col min="5636" max="5636" width="32" style="1" customWidth="1"/>
    <col min="5637" max="5637" width="10.81640625" style="1" customWidth="1"/>
    <col min="5638" max="5639" width="14.81640625" style="1" customWidth="1"/>
    <col min="5640" max="5642" width="13.81640625" style="1" customWidth="1"/>
    <col min="5643" max="5643" width="17.26953125" style="1" customWidth="1"/>
    <col min="5644" max="5888" width="9.1796875" style="1"/>
    <col min="5889" max="5889" width="4" style="1" customWidth="1"/>
    <col min="5890" max="5890" width="6.453125" style="1" customWidth="1"/>
    <col min="5891" max="5891" width="11.7265625" style="1" customWidth="1"/>
    <col min="5892" max="5892" width="32" style="1" customWidth="1"/>
    <col min="5893" max="5893" width="10.81640625" style="1" customWidth="1"/>
    <col min="5894" max="5895" width="14.81640625" style="1" customWidth="1"/>
    <col min="5896" max="5898" width="13.81640625" style="1" customWidth="1"/>
    <col min="5899" max="5899" width="17.26953125" style="1" customWidth="1"/>
    <col min="5900" max="6144" width="9.1796875" style="1"/>
    <col min="6145" max="6145" width="4" style="1" customWidth="1"/>
    <col min="6146" max="6146" width="6.453125" style="1" customWidth="1"/>
    <col min="6147" max="6147" width="11.7265625" style="1" customWidth="1"/>
    <col min="6148" max="6148" width="32" style="1" customWidth="1"/>
    <col min="6149" max="6149" width="10.81640625" style="1" customWidth="1"/>
    <col min="6150" max="6151" width="14.81640625" style="1" customWidth="1"/>
    <col min="6152" max="6154" width="13.81640625" style="1" customWidth="1"/>
    <col min="6155" max="6155" width="17.26953125" style="1" customWidth="1"/>
    <col min="6156" max="6400" width="9.1796875" style="1"/>
    <col min="6401" max="6401" width="4" style="1" customWidth="1"/>
    <col min="6402" max="6402" width="6.453125" style="1" customWidth="1"/>
    <col min="6403" max="6403" width="11.7265625" style="1" customWidth="1"/>
    <col min="6404" max="6404" width="32" style="1" customWidth="1"/>
    <col min="6405" max="6405" width="10.81640625" style="1" customWidth="1"/>
    <col min="6406" max="6407" width="14.81640625" style="1" customWidth="1"/>
    <col min="6408" max="6410" width="13.81640625" style="1" customWidth="1"/>
    <col min="6411" max="6411" width="17.26953125" style="1" customWidth="1"/>
    <col min="6412" max="6656" width="9.1796875" style="1"/>
    <col min="6657" max="6657" width="4" style="1" customWidth="1"/>
    <col min="6658" max="6658" width="6.453125" style="1" customWidth="1"/>
    <col min="6659" max="6659" width="11.7265625" style="1" customWidth="1"/>
    <col min="6660" max="6660" width="32" style="1" customWidth="1"/>
    <col min="6661" max="6661" width="10.81640625" style="1" customWidth="1"/>
    <col min="6662" max="6663" width="14.81640625" style="1" customWidth="1"/>
    <col min="6664" max="6666" width="13.81640625" style="1" customWidth="1"/>
    <col min="6667" max="6667" width="17.26953125" style="1" customWidth="1"/>
    <col min="6668" max="6912" width="9.1796875" style="1"/>
    <col min="6913" max="6913" width="4" style="1" customWidth="1"/>
    <col min="6914" max="6914" width="6.453125" style="1" customWidth="1"/>
    <col min="6915" max="6915" width="11.7265625" style="1" customWidth="1"/>
    <col min="6916" max="6916" width="32" style="1" customWidth="1"/>
    <col min="6917" max="6917" width="10.81640625" style="1" customWidth="1"/>
    <col min="6918" max="6919" width="14.81640625" style="1" customWidth="1"/>
    <col min="6920" max="6922" width="13.81640625" style="1" customWidth="1"/>
    <col min="6923" max="6923" width="17.26953125" style="1" customWidth="1"/>
    <col min="6924" max="7168" width="9.1796875" style="1"/>
    <col min="7169" max="7169" width="4" style="1" customWidth="1"/>
    <col min="7170" max="7170" width="6.453125" style="1" customWidth="1"/>
    <col min="7171" max="7171" width="11.7265625" style="1" customWidth="1"/>
    <col min="7172" max="7172" width="32" style="1" customWidth="1"/>
    <col min="7173" max="7173" width="10.81640625" style="1" customWidth="1"/>
    <col min="7174" max="7175" width="14.81640625" style="1" customWidth="1"/>
    <col min="7176" max="7178" width="13.81640625" style="1" customWidth="1"/>
    <col min="7179" max="7179" width="17.26953125" style="1" customWidth="1"/>
    <col min="7180" max="7424" width="9.1796875" style="1"/>
    <col min="7425" max="7425" width="4" style="1" customWidth="1"/>
    <col min="7426" max="7426" width="6.453125" style="1" customWidth="1"/>
    <col min="7427" max="7427" width="11.7265625" style="1" customWidth="1"/>
    <col min="7428" max="7428" width="32" style="1" customWidth="1"/>
    <col min="7429" max="7429" width="10.81640625" style="1" customWidth="1"/>
    <col min="7430" max="7431" width="14.81640625" style="1" customWidth="1"/>
    <col min="7432" max="7434" width="13.81640625" style="1" customWidth="1"/>
    <col min="7435" max="7435" width="17.26953125" style="1" customWidth="1"/>
    <col min="7436" max="7680" width="9.1796875" style="1"/>
    <col min="7681" max="7681" width="4" style="1" customWidth="1"/>
    <col min="7682" max="7682" width="6.453125" style="1" customWidth="1"/>
    <col min="7683" max="7683" width="11.7265625" style="1" customWidth="1"/>
    <col min="7684" max="7684" width="32" style="1" customWidth="1"/>
    <col min="7685" max="7685" width="10.81640625" style="1" customWidth="1"/>
    <col min="7686" max="7687" width="14.81640625" style="1" customWidth="1"/>
    <col min="7688" max="7690" width="13.81640625" style="1" customWidth="1"/>
    <col min="7691" max="7691" width="17.26953125" style="1" customWidth="1"/>
    <col min="7692" max="7936" width="9.1796875" style="1"/>
    <col min="7937" max="7937" width="4" style="1" customWidth="1"/>
    <col min="7938" max="7938" width="6.453125" style="1" customWidth="1"/>
    <col min="7939" max="7939" width="11.7265625" style="1" customWidth="1"/>
    <col min="7940" max="7940" width="32" style="1" customWidth="1"/>
    <col min="7941" max="7941" width="10.81640625" style="1" customWidth="1"/>
    <col min="7942" max="7943" width="14.81640625" style="1" customWidth="1"/>
    <col min="7944" max="7946" width="13.81640625" style="1" customWidth="1"/>
    <col min="7947" max="7947" width="17.26953125" style="1" customWidth="1"/>
    <col min="7948" max="8192" width="9.1796875" style="1"/>
    <col min="8193" max="8193" width="4" style="1" customWidth="1"/>
    <col min="8194" max="8194" width="6.453125" style="1" customWidth="1"/>
    <col min="8195" max="8195" width="11.7265625" style="1" customWidth="1"/>
    <col min="8196" max="8196" width="32" style="1" customWidth="1"/>
    <col min="8197" max="8197" width="10.81640625" style="1" customWidth="1"/>
    <col min="8198" max="8199" width="14.81640625" style="1" customWidth="1"/>
    <col min="8200" max="8202" width="13.81640625" style="1" customWidth="1"/>
    <col min="8203" max="8203" width="17.26953125" style="1" customWidth="1"/>
    <col min="8204" max="8448" width="9.1796875" style="1"/>
    <col min="8449" max="8449" width="4" style="1" customWidth="1"/>
    <col min="8450" max="8450" width="6.453125" style="1" customWidth="1"/>
    <col min="8451" max="8451" width="11.7265625" style="1" customWidth="1"/>
    <col min="8452" max="8452" width="32" style="1" customWidth="1"/>
    <col min="8453" max="8453" width="10.81640625" style="1" customWidth="1"/>
    <col min="8454" max="8455" width="14.81640625" style="1" customWidth="1"/>
    <col min="8456" max="8458" width="13.81640625" style="1" customWidth="1"/>
    <col min="8459" max="8459" width="17.26953125" style="1" customWidth="1"/>
    <col min="8460" max="8704" width="9.1796875" style="1"/>
    <col min="8705" max="8705" width="4" style="1" customWidth="1"/>
    <col min="8706" max="8706" width="6.453125" style="1" customWidth="1"/>
    <col min="8707" max="8707" width="11.7265625" style="1" customWidth="1"/>
    <col min="8708" max="8708" width="32" style="1" customWidth="1"/>
    <col min="8709" max="8709" width="10.81640625" style="1" customWidth="1"/>
    <col min="8710" max="8711" width="14.81640625" style="1" customWidth="1"/>
    <col min="8712" max="8714" width="13.81640625" style="1" customWidth="1"/>
    <col min="8715" max="8715" width="17.26953125" style="1" customWidth="1"/>
    <col min="8716" max="8960" width="9.1796875" style="1"/>
    <col min="8961" max="8961" width="4" style="1" customWidth="1"/>
    <col min="8962" max="8962" width="6.453125" style="1" customWidth="1"/>
    <col min="8963" max="8963" width="11.7265625" style="1" customWidth="1"/>
    <col min="8964" max="8964" width="32" style="1" customWidth="1"/>
    <col min="8965" max="8965" width="10.81640625" style="1" customWidth="1"/>
    <col min="8966" max="8967" width="14.81640625" style="1" customWidth="1"/>
    <col min="8968" max="8970" width="13.81640625" style="1" customWidth="1"/>
    <col min="8971" max="8971" width="17.26953125" style="1" customWidth="1"/>
    <col min="8972" max="9216" width="9.1796875" style="1"/>
    <col min="9217" max="9217" width="4" style="1" customWidth="1"/>
    <col min="9218" max="9218" width="6.453125" style="1" customWidth="1"/>
    <col min="9219" max="9219" width="11.7265625" style="1" customWidth="1"/>
    <col min="9220" max="9220" width="32" style="1" customWidth="1"/>
    <col min="9221" max="9221" width="10.81640625" style="1" customWidth="1"/>
    <col min="9222" max="9223" width="14.81640625" style="1" customWidth="1"/>
    <col min="9224" max="9226" width="13.81640625" style="1" customWidth="1"/>
    <col min="9227" max="9227" width="17.26953125" style="1" customWidth="1"/>
    <col min="9228" max="9472" width="9.1796875" style="1"/>
    <col min="9473" max="9473" width="4" style="1" customWidth="1"/>
    <col min="9474" max="9474" width="6.453125" style="1" customWidth="1"/>
    <col min="9475" max="9475" width="11.7265625" style="1" customWidth="1"/>
    <col min="9476" max="9476" width="32" style="1" customWidth="1"/>
    <col min="9477" max="9477" width="10.81640625" style="1" customWidth="1"/>
    <col min="9478" max="9479" width="14.81640625" style="1" customWidth="1"/>
    <col min="9480" max="9482" width="13.81640625" style="1" customWidth="1"/>
    <col min="9483" max="9483" width="17.26953125" style="1" customWidth="1"/>
    <col min="9484" max="9728" width="9.1796875" style="1"/>
    <col min="9729" max="9729" width="4" style="1" customWidth="1"/>
    <col min="9730" max="9730" width="6.453125" style="1" customWidth="1"/>
    <col min="9731" max="9731" width="11.7265625" style="1" customWidth="1"/>
    <col min="9732" max="9732" width="32" style="1" customWidth="1"/>
    <col min="9733" max="9733" width="10.81640625" style="1" customWidth="1"/>
    <col min="9734" max="9735" width="14.81640625" style="1" customWidth="1"/>
    <col min="9736" max="9738" width="13.81640625" style="1" customWidth="1"/>
    <col min="9739" max="9739" width="17.26953125" style="1" customWidth="1"/>
    <col min="9740" max="9984" width="9.1796875" style="1"/>
    <col min="9985" max="9985" width="4" style="1" customWidth="1"/>
    <col min="9986" max="9986" width="6.453125" style="1" customWidth="1"/>
    <col min="9987" max="9987" width="11.7265625" style="1" customWidth="1"/>
    <col min="9988" max="9988" width="32" style="1" customWidth="1"/>
    <col min="9989" max="9989" width="10.81640625" style="1" customWidth="1"/>
    <col min="9990" max="9991" width="14.81640625" style="1" customWidth="1"/>
    <col min="9992" max="9994" width="13.81640625" style="1" customWidth="1"/>
    <col min="9995" max="9995" width="17.26953125" style="1" customWidth="1"/>
    <col min="9996" max="10240" width="9.1796875" style="1"/>
    <col min="10241" max="10241" width="4" style="1" customWidth="1"/>
    <col min="10242" max="10242" width="6.453125" style="1" customWidth="1"/>
    <col min="10243" max="10243" width="11.7265625" style="1" customWidth="1"/>
    <col min="10244" max="10244" width="32" style="1" customWidth="1"/>
    <col min="10245" max="10245" width="10.81640625" style="1" customWidth="1"/>
    <col min="10246" max="10247" width="14.81640625" style="1" customWidth="1"/>
    <col min="10248" max="10250" width="13.81640625" style="1" customWidth="1"/>
    <col min="10251" max="10251" width="17.26953125" style="1" customWidth="1"/>
    <col min="10252" max="10496" width="9.1796875" style="1"/>
    <col min="10497" max="10497" width="4" style="1" customWidth="1"/>
    <col min="10498" max="10498" width="6.453125" style="1" customWidth="1"/>
    <col min="10499" max="10499" width="11.7265625" style="1" customWidth="1"/>
    <col min="10500" max="10500" width="32" style="1" customWidth="1"/>
    <col min="10501" max="10501" width="10.81640625" style="1" customWidth="1"/>
    <col min="10502" max="10503" width="14.81640625" style="1" customWidth="1"/>
    <col min="10504" max="10506" width="13.81640625" style="1" customWidth="1"/>
    <col min="10507" max="10507" width="17.26953125" style="1" customWidth="1"/>
    <col min="10508" max="10752" width="9.1796875" style="1"/>
    <col min="10753" max="10753" width="4" style="1" customWidth="1"/>
    <col min="10754" max="10754" width="6.453125" style="1" customWidth="1"/>
    <col min="10755" max="10755" width="11.7265625" style="1" customWidth="1"/>
    <col min="10756" max="10756" width="32" style="1" customWidth="1"/>
    <col min="10757" max="10757" width="10.81640625" style="1" customWidth="1"/>
    <col min="10758" max="10759" width="14.81640625" style="1" customWidth="1"/>
    <col min="10760" max="10762" width="13.81640625" style="1" customWidth="1"/>
    <col min="10763" max="10763" width="17.26953125" style="1" customWidth="1"/>
    <col min="10764" max="11008" width="9.1796875" style="1"/>
    <col min="11009" max="11009" width="4" style="1" customWidth="1"/>
    <col min="11010" max="11010" width="6.453125" style="1" customWidth="1"/>
    <col min="11011" max="11011" width="11.7265625" style="1" customWidth="1"/>
    <col min="11012" max="11012" width="32" style="1" customWidth="1"/>
    <col min="11013" max="11013" width="10.81640625" style="1" customWidth="1"/>
    <col min="11014" max="11015" width="14.81640625" style="1" customWidth="1"/>
    <col min="11016" max="11018" width="13.81640625" style="1" customWidth="1"/>
    <col min="11019" max="11019" width="17.26953125" style="1" customWidth="1"/>
    <col min="11020" max="11264" width="9.1796875" style="1"/>
    <col min="11265" max="11265" width="4" style="1" customWidth="1"/>
    <col min="11266" max="11266" width="6.453125" style="1" customWidth="1"/>
    <col min="11267" max="11267" width="11.7265625" style="1" customWidth="1"/>
    <col min="11268" max="11268" width="32" style="1" customWidth="1"/>
    <col min="11269" max="11269" width="10.81640625" style="1" customWidth="1"/>
    <col min="11270" max="11271" width="14.81640625" style="1" customWidth="1"/>
    <col min="11272" max="11274" width="13.81640625" style="1" customWidth="1"/>
    <col min="11275" max="11275" width="17.26953125" style="1" customWidth="1"/>
    <col min="11276" max="11520" width="9.1796875" style="1"/>
    <col min="11521" max="11521" width="4" style="1" customWidth="1"/>
    <col min="11522" max="11522" width="6.453125" style="1" customWidth="1"/>
    <col min="11523" max="11523" width="11.7265625" style="1" customWidth="1"/>
    <col min="11524" max="11524" width="32" style="1" customWidth="1"/>
    <col min="11525" max="11525" width="10.81640625" style="1" customWidth="1"/>
    <col min="11526" max="11527" width="14.81640625" style="1" customWidth="1"/>
    <col min="11528" max="11530" width="13.81640625" style="1" customWidth="1"/>
    <col min="11531" max="11531" width="17.26953125" style="1" customWidth="1"/>
    <col min="11532" max="11776" width="9.1796875" style="1"/>
    <col min="11777" max="11777" width="4" style="1" customWidth="1"/>
    <col min="11778" max="11778" width="6.453125" style="1" customWidth="1"/>
    <col min="11779" max="11779" width="11.7265625" style="1" customWidth="1"/>
    <col min="11780" max="11780" width="32" style="1" customWidth="1"/>
    <col min="11781" max="11781" width="10.81640625" style="1" customWidth="1"/>
    <col min="11782" max="11783" width="14.81640625" style="1" customWidth="1"/>
    <col min="11784" max="11786" width="13.81640625" style="1" customWidth="1"/>
    <col min="11787" max="11787" width="17.26953125" style="1" customWidth="1"/>
    <col min="11788" max="12032" width="9.1796875" style="1"/>
    <col min="12033" max="12033" width="4" style="1" customWidth="1"/>
    <col min="12034" max="12034" width="6.453125" style="1" customWidth="1"/>
    <col min="12035" max="12035" width="11.7265625" style="1" customWidth="1"/>
    <col min="12036" max="12036" width="32" style="1" customWidth="1"/>
    <col min="12037" max="12037" width="10.81640625" style="1" customWidth="1"/>
    <col min="12038" max="12039" width="14.81640625" style="1" customWidth="1"/>
    <col min="12040" max="12042" width="13.81640625" style="1" customWidth="1"/>
    <col min="12043" max="12043" width="17.26953125" style="1" customWidth="1"/>
    <col min="12044" max="12288" width="9.1796875" style="1"/>
    <col min="12289" max="12289" width="4" style="1" customWidth="1"/>
    <col min="12290" max="12290" width="6.453125" style="1" customWidth="1"/>
    <col min="12291" max="12291" width="11.7265625" style="1" customWidth="1"/>
    <col min="12292" max="12292" width="32" style="1" customWidth="1"/>
    <col min="12293" max="12293" width="10.81640625" style="1" customWidth="1"/>
    <col min="12294" max="12295" width="14.81640625" style="1" customWidth="1"/>
    <col min="12296" max="12298" width="13.81640625" style="1" customWidth="1"/>
    <col min="12299" max="12299" width="17.26953125" style="1" customWidth="1"/>
    <col min="12300" max="12544" width="9.1796875" style="1"/>
    <col min="12545" max="12545" width="4" style="1" customWidth="1"/>
    <col min="12546" max="12546" width="6.453125" style="1" customWidth="1"/>
    <col min="12547" max="12547" width="11.7265625" style="1" customWidth="1"/>
    <col min="12548" max="12548" width="32" style="1" customWidth="1"/>
    <col min="12549" max="12549" width="10.81640625" style="1" customWidth="1"/>
    <col min="12550" max="12551" width="14.81640625" style="1" customWidth="1"/>
    <col min="12552" max="12554" width="13.81640625" style="1" customWidth="1"/>
    <col min="12555" max="12555" width="17.26953125" style="1" customWidth="1"/>
    <col min="12556" max="12800" width="9.1796875" style="1"/>
    <col min="12801" max="12801" width="4" style="1" customWidth="1"/>
    <col min="12802" max="12802" width="6.453125" style="1" customWidth="1"/>
    <col min="12803" max="12803" width="11.7265625" style="1" customWidth="1"/>
    <col min="12804" max="12804" width="32" style="1" customWidth="1"/>
    <col min="12805" max="12805" width="10.81640625" style="1" customWidth="1"/>
    <col min="12806" max="12807" width="14.81640625" style="1" customWidth="1"/>
    <col min="12808" max="12810" width="13.81640625" style="1" customWidth="1"/>
    <col min="12811" max="12811" width="17.26953125" style="1" customWidth="1"/>
    <col min="12812" max="13056" width="9.1796875" style="1"/>
    <col min="13057" max="13057" width="4" style="1" customWidth="1"/>
    <col min="13058" max="13058" width="6.453125" style="1" customWidth="1"/>
    <col min="13059" max="13059" width="11.7265625" style="1" customWidth="1"/>
    <col min="13060" max="13060" width="32" style="1" customWidth="1"/>
    <col min="13061" max="13061" width="10.81640625" style="1" customWidth="1"/>
    <col min="13062" max="13063" width="14.81640625" style="1" customWidth="1"/>
    <col min="13064" max="13066" width="13.81640625" style="1" customWidth="1"/>
    <col min="13067" max="13067" width="17.26953125" style="1" customWidth="1"/>
    <col min="13068" max="13312" width="9.1796875" style="1"/>
    <col min="13313" max="13313" width="4" style="1" customWidth="1"/>
    <col min="13314" max="13314" width="6.453125" style="1" customWidth="1"/>
    <col min="13315" max="13315" width="11.7265625" style="1" customWidth="1"/>
    <col min="13316" max="13316" width="32" style="1" customWidth="1"/>
    <col min="13317" max="13317" width="10.81640625" style="1" customWidth="1"/>
    <col min="13318" max="13319" width="14.81640625" style="1" customWidth="1"/>
    <col min="13320" max="13322" width="13.81640625" style="1" customWidth="1"/>
    <col min="13323" max="13323" width="17.26953125" style="1" customWidth="1"/>
    <col min="13324" max="13568" width="9.1796875" style="1"/>
    <col min="13569" max="13569" width="4" style="1" customWidth="1"/>
    <col min="13570" max="13570" width="6.453125" style="1" customWidth="1"/>
    <col min="13571" max="13571" width="11.7265625" style="1" customWidth="1"/>
    <col min="13572" max="13572" width="32" style="1" customWidth="1"/>
    <col min="13573" max="13573" width="10.81640625" style="1" customWidth="1"/>
    <col min="13574" max="13575" width="14.81640625" style="1" customWidth="1"/>
    <col min="13576" max="13578" width="13.81640625" style="1" customWidth="1"/>
    <col min="13579" max="13579" width="17.26953125" style="1" customWidth="1"/>
    <col min="13580" max="13824" width="9.1796875" style="1"/>
    <col min="13825" max="13825" width="4" style="1" customWidth="1"/>
    <col min="13826" max="13826" width="6.453125" style="1" customWidth="1"/>
    <col min="13827" max="13827" width="11.7265625" style="1" customWidth="1"/>
    <col min="13828" max="13828" width="32" style="1" customWidth="1"/>
    <col min="13829" max="13829" width="10.81640625" style="1" customWidth="1"/>
    <col min="13830" max="13831" width="14.81640625" style="1" customWidth="1"/>
    <col min="13832" max="13834" width="13.81640625" style="1" customWidth="1"/>
    <col min="13835" max="13835" width="17.26953125" style="1" customWidth="1"/>
    <col min="13836" max="14080" width="9.1796875" style="1"/>
    <col min="14081" max="14081" width="4" style="1" customWidth="1"/>
    <col min="14082" max="14082" width="6.453125" style="1" customWidth="1"/>
    <col min="14083" max="14083" width="11.7265625" style="1" customWidth="1"/>
    <col min="14084" max="14084" width="32" style="1" customWidth="1"/>
    <col min="14085" max="14085" width="10.81640625" style="1" customWidth="1"/>
    <col min="14086" max="14087" width="14.81640625" style="1" customWidth="1"/>
    <col min="14088" max="14090" width="13.81640625" style="1" customWidth="1"/>
    <col min="14091" max="14091" width="17.26953125" style="1" customWidth="1"/>
    <col min="14092" max="14336" width="9.1796875" style="1"/>
    <col min="14337" max="14337" width="4" style="1" customWidth="1"/>
    <col min="14338" max="14338" width="6.453125" style="1" customWidth="1"/>
    <col min="14339" max="14339" width="11.7265625" style="1" customWidth="1"/>
    <col min="14340" max="14340" width="32" style="1" customWidth="1"/>
    <col min="14341" max="14341" width="10.81640625" style="1" customWidth="1"/>
    <col min="14342" max="14343" width="14.81640625" style="1" customWidth="1"/>
    <col min="14344" max="14346" width="13.81640625" style="1" customWidth="1"/>
    <col min="14347" max="14347" width="17.26953125" style="1" customWidth="1"/>
    <col min="14348" max="14592" width="9.1796875" style="1"/>
    <col min="14593" max="14593" width="4" style="1" customWidth="1"/>
    <col min="14594" max="14594" width="6.453125" style="1" customWidth="1"/>
    <col min="14595" max="14595" width="11.7265625" style="1" customWidth="1"/>
    <col min="14596" max="14596" width="32" style="1" customWidth="1"/>
    <col min="14597" max="14597" width="10.81640625" style="1" customWidth="1"/>
    <col min="14598" max="14599" width="14.81640625" style="1" customWidth="1"/>
    <col min="14600" max="14602" width="13.81640625" style="1" customWidth="1"/>
    <col min="14603" max="14603" width="17.26953125" style="1" customWidth="1"/>
    <col min="14604" max="14848" width="9.1796875" style="1"/>
    <col min="14849" max="14849" width="4" style="1" customWidth="1"/>
    <col min="14850" max="14850" width="6.453125" style="1" customWidth="1"/>
    <col min="14851" max="14851" width="11.7265625" style="1" customWidth="1"/>
    <col min="14852" max="14852" width="32" style="1" customWidth="1"/>
    <col min="14853" max="14853" width="10.81640625" style="1" customWidth="1"/>
    <col min="14854" max="14855" width="14.81640625" style="1" customWidth="1"/>
    <col min="14856" max="14858" width="13.81640625" style="1" customWidth="1"/>
    <col min="14859" max="14859" width="17.26953125" style="1" customWidth="1"/>
    <col min="14860" max="15104" width="9.1796875" style="1"/>
    <col min="15105" max="15105" width="4" style="1" customWidth="1"/>
    <col min="15106" max="15106" width="6.453125" style="1" customWidth="1"/>
    <col min="15107" max="15107" width="11.7265625" style="1" customWidth="1"/>
    <col min="15108" max="15108" width="32" style="1" customWidth="1"/>
    <col min="15109" max="15109" width="10.81640625" style="1" customWidth="1"/>
    <col min="15110" max="15111" width="14.81640625" style="1" customWidth="1"/>
    <col min="15112" max="15114" width="13.81640625" style="1" customWidth="1"/>
    <col min="15115" max="15115" width="17.26953125" style="1" customWidth="1"/>
    <col min="15116" max="15360" width="9.1796875" style="1"/>
    <col min="15361" max="15361" width="4" style="1" customWidth="1"/>
    <col min="15362" max="15362" width="6.453125" style="1" customWidth="1"/>
    <col min="15363" max="15363" width="11.7265625" style="1" customWidth="1"/>
    <col min="15364" max="15364" width="32" style="1" customWidth="1"/>
    <col min="15365" max="15365" width="10.81640625" style="1" customWidth="1"/>
    <col min="15366" max="15367" width="14.81640625" style="1" customWidth="1"/>
    <col min="15368" max="15370" width="13.81640625" style="1" customWidth="1"/>
    <col min="15371" max="15371" width="17.26953125" style="1" customWidth="1"/>
    <col min="15372" max="15616" width="9.1796875" style="1"/>
    <col min="15617" max="15617" width="4" style="1" customWidth="1"/>
    <col min="15618" max="15618" width="6.453125" style="1" customWidth="1"/>
    <col min="15619" max="15619" width="11.7265625" style="1" customWidth="1"/>
    <col min="15620" max="15620" width="32" style="1" customWidth="1"/>
    <col min="15621" max="15621" width="10.81640625" style="1" customWidth="1"/>
    <col min="15622" max="15623" width="14.81640625" style="1" customWidth="1"/>
    <col min="15624" max="15626" width="13.81640625" style="1" customWidth="1"/>
    <col min="15627" max="15627" width="17.26953125" style="1" customWidth="1"/>
    <col min="15628" max="15872" width="9.1796875" style="1"/>
    <col min="15873" max="15873" width="4" style="1" customWidth="1"/>
    <col min="15874" max="15874" width="6.453125" style="1" customWidth="1"/>
    <col min="15875" max="15875" width="11.7265625" style="1" customWidth="1"/>
    <col min="15876" max="15876" width="32" style="1" customWidth="1"/>
    <col min="15877" max="15877" width="10.81640625" style="1" customWidth="1"/>
    <col min="15878" max="15879" width="14.81640625" style="1" customWidth="1"/>
    <col min="15880" max="15882" width="13.81640625" style="1" customWidth="1"/>
    <col min="15883" max="15883" width="17.26953125" style="1" customWidth="1"/>
    <col min="15884" max="16128" width="9.1796875" style="1"/>
    <col min="16129" max="16129" width="4" style="1" customWidth="1"/>
    <col min="16130" max="16130" width="6.453125" style="1" customWidth="1"/>
    <col min="16131" max="16131" width="11.7265625" style="1" customWidth="1"/>
    <col min="16132" max="16132" width="32" style="1" customWidth="1"/>
    <col min="16133" max="16133" width="10.81640625" style="1" customWidth="1"/>
    <col min="16134" max="16135" width="14.81640625" style="1" customWidth="1"/>
    <col min="16136" max="16138" width="13.81640625" style="1" customWidth="1"/>
    <col min="16139" max="16139" width="17.26953125" style="1" customWidth="1"/>
    <col min="16140" max="16384" width="9.1796875" style="1"/>
  </cols>
  <sheetData>
    <row r="2" spans="2:9" ht="26.25" customHeight="1" x14ac:dyDescent="0.25">
      <c r="B2" s="88" t="s">
        <v>0</v>
      </c>
      <c r="C2" s="89"/>
      <c r="D2" s="89"/>
      <c r="E2" s="89"/>
      <c r="F2" s="89"/>
      <c r="G2" s="89"/>
      <c r="H2" s="89"/>
      <c r="I2" s="89"/>
    </row>
    <row r="3" spans="2:9" ht="15" customHeight="1" x14ac:dyDescent="0.25">
      <c r="B3" s="83" t="s">
        <v>93</v>
      </c>
      <c r="C3" s="84"/>
      <c r="D3" s="84"/>
      <c r="E3" s="84"/>
      <c r="F3" s="84"/>
      <c r="G3" s="84"/>
      <c r="H3" s="84"/>
      <c r="I3" s="90"/>
    </row>
    <row r="4" spans="2:9" ht="26.25" customHeight="1" x14ac:dyDescent="0.25">
      <c r="B4" s="83" t="s">
        <v>94</v>
      </c>
      <c r="C4" s="84"/>
      <c r="D4" s="84"/>
      <c r="E4" s="84"/>
      <c r="F4" s="84"/>
      <c r="G4" s="84"/>
      <c r="H4" s="84"/>
      <c r="I4" s="90"/>
    </row>
    <row r="5" spans="2:9" ht="15.5" x14ac:dyDescent="0.25">
      <c r="B5" s="2"/>
      <c r="C5" s="3"/>
      <c r="D5" s="3"/>
    </row>
    <row r="6" spans="2:9" ht="18" customHeight="1" x14ac:dyDescent="0.25">
      <c r="B6" s="92" t="s">
        <v>3</v>
      </c>
      <c r="C6" s="92" t="s">
        <v>5</v>
      </c>
      <c r="D6" s="92" t="s">
        <v>6</v>
      </c>
      <c r="E6" s="94" t="s">
        <v>7</v>
      </c>
      <c r="F6" s="95"/>
      <c r="G6" s="96" t="s">
        <v>8</v>
      </c>
      <c r="H6" s="96" t="s">
        <v>11</v>
      </c>
      <c r="I6" s="96" t="s">
        <v>95</v>
      </c>
    </row>
    <row r="7" spans="2:9" ht="18" customHeight="1" x14ac:dyDescent="0.25">
      <c r="B7" s="93"/>
      <c r="C7" s="93"/>
      <c r="D7" s="93"/>
      <c r="E7" s="4" t="s">
        <v>14</v>
      </c>
      <c r="F7" s="4" t="s">
        <v>15</v>
      </c>
      <c r="G7" s="97"/>
      <c r="H7" s="97"/>
      <c r="I7" s="97"/>
    </row>
    <row r="8" spans="2:9" ht="18" customHeight="1" x14ac:dyDescent="0.25">
      <c r="B8" s="5" t="s">
        <v>16</v>
      </c>
      <c r="C8" s="98"/>
      <c r="D8" s="99"/>
      <c r="E8" s="4"/>
      <c r="F8" s="4"/>
      <c r="G8" s="6" t="s">
        <v>18</v>
      </c>
      <c r="H8" s="6"/>
      <c r="I8" s="6"/>
    </row>
    <row r="9" spans="2:9" ht="26.25" customHeight="1" x14ac:dyDescent="0.25">
      <c r="B9" s="7">
        <v>1</v>
      </c>
      <c r="C9" s="8" t="s">
        <v>66</v>
      </c>
      <c r="D9" s="9" t="s">
        <v>96</v>
      </c>
      <c r="E9" s="10" t="s">
        <v>97</v>
      </c>
      <c r="F9" s="7" t="s">
        <v>98</v>
      </c>
      <c r="G9" s="13">
        <v>350</v>
      </c>
      <c r="H9" s="45">
        <v>15.5</v>
      </c>
      <c r="I9" s="11">
        <v>1.04</v>
      </c>
    </row>
    <row r="10" spans="2:9" ht="26.25" customHeight="1" x14ac:dyDescent="0.25">
      <c r="B10" s="7">
        <v>2</v>
      </c>
      <c r="C10" s="8" t="s">
        <v>66</v>
      </c>
      <c r="D10" s="9" t="s">
        <v>99</v>
      </c>
      <c r="E10" s="10" t="s">
        <v>100</v>
      </c>
      <c r="F10" s="7" t="s">
        <v>101</v>
      </c>
      <c r="G10" s="13">
        <v>120</v>
      </c>
      <c r="H10" s="45">
        <v>3</v>
      </c>
      <c r="I10" s="11">
        <v>1.04</v>
      </c>
    </row>
    <row r="12" spans="2:9" ht="18.5" x14ac:dyDescent="0.25">
      <c r="B12" s="88" t="s">
        <v>0</v>
      </c>
      <c r="C12" s="89"/>
      <c r="D12" s="89"/>
      <c r="E12" s="89"/>
      <c r="F12" s="89"/>
      <c r="G12" s="89"/>
      <c r="H12" s="89"/>
      <c r="I12" s="91"/>
    </row>
    <row r="13" spans="2:9" ht="15" x14ac:dyDescent="0.25">
      <c r="B13" s="83" t="s">
        <v>93</v>
      </c>
      <c r="C13" s="84"/>
      <c r="D13" s="84"/>
      <c r="E13" s="84"/>
      <c r="F13" s="84"/>
      <c r="G13" s="84"/>
      <c r="H13" s="84"/>
      <c r="I13" s="90"/>
    </row>
    <row r="14" spans="2:9" ht="15" x14ac:dyDescent="0.25">
      <c r="B14" s="83" t="s">
        <v>102</v>
      </c>
      <c r="C14" s="84"/>
      <c r="D14" s="84"/>
      <c r="E14" s="84"/>
      <c r="F14" s="84"/>
      <c r="G14" s="84"/>
      <c r="H14" s="84"/>
      <c r="I14" s="90"/>
    </row>
    <row r="15" spans="2:9" ht="15.5" x14ac:dyDescent="0.25">
      <c r="B15" s="46"/>
      <c r="C15" s="47"/>
      <c r="D15" s="47"/>
      <c r="E15" s="31"/>
      <c r="F15" s="31"/>
      <c r="G15" s="31"/>
      <c r="H15" s="31"/>
      <c r="I15" s="31"/>
    </row>
    <row r="16" spans="2:9" ht="14.5" x14ac:dyDescent="0.25">
      <c r="B16" s="102" t="s">
        <v>3</v>
      </c>
      <c r="C16" s="102" t="s">
        <v>5</v>
      </c>
      <c r="D16" s="102" t="s">
        <v>6</v>
      </c>
      <c r="E16" s="100" t="s">
        <v>7</v>
      </c>
      <c r="F16" s="100"/>
      <c r="G16" s="100" t="s">
        <v>8</v>
      </c>
      <c r="H16" s="100" t="s">
        <v>11</v>
      </c>
      <c r="I16" s="100" t="s">
        <v>12</v>
      </c>
    </row>
    <row r="17" spans="2:9" ht="14.5" x14ac:dyDescent="0.25">
      <c r="B17" s="102"/>
      <c r="C17" s="102"/>
      <c r="D17" s="102"/>
      <c r="E17" s="4" t="s">
        <v>14</v>
      </c>
      <c r="F17" s="4" t="s">
        <v>15</v>
      </c>
      <c r="G17" s="100"/>
      <c r="H17" s="100"/>
      <c r="I17" s="100"/>
    </row>
    <row r="18" spans="2:9" ht="17" x14ac:dyDescent="0.25">
      <c r="B18" s="48" t="s">
        <v>16</v>
      </c>
      <c r="C18" s="101"/>
      <c r="D18" s="101"/>
      <c r="E18" s="4"/>
      <c r="F18" s="4"/>
      <c r="G18" s="4" t="s">
        <v>18</v>
      </c>
      <c r="H18" s="4"/>
      <c r="I18" s="4"/>
    </row>
    <row r="19" spans="2:9" ht="15.5" x14ac:dyDescent="0.25">
      <c r="B19" s="7">
        <v>1</v>
      </c>
      <c r="C19" s="8" t="s">
        <v>66</v>
      </c>
      <c r="D19" s="9" t="s">
        <v>102</v>
      </c>
      <c r="E19" s="10" t="s">
        <v>97</v>
      </c>
      <c r="F19" s="7" t="s">
        <v>98</v>
      </c>
      <c r="G19" s="13">
        <v>350</v>
      </c>
      <c r="H19" s="45">
        <v>15.5</v>
      </c>
      <c r="I19" s="11">
        <v>0.5</v>
      </c>
    </row>
    <row r="20" spans="2:9" ht="15.5" x14ac:dyDescent="0.25">
      <c r="B20" s="7">
        <v>2</v>
      </c>
      <c r="C20" s="8" t="s">
        <v>66</v>
      </c>
      <c r="D20" s="9" t="s">
        <v>99</v>
      </c>
      <c r="E20" s="10" t="s">
        <v>100</v>
      </c>
      <c r="F20" s="7" t="s">
        <v>101</v>
      </c>
      <c r="G20" s="13">
        <v>120</v>
      </c>
      <c r="H20" s="45">
        <v>3</v>
      </c>
      <c r="I20" s="11">
        <v>0.5</v>
      </c>
    </row>
    <row r="22" spans="2:9" ht="18.5" x14ac:dyDescent="0.25">
      <c r="B22" s="88" t="s">
        <v>0</v>
      </c>
      <c r="C22" s="89"/>
      <c r="D22" s="89"/>
      <c r="E22" s="89"/>
      <c r="F22" s="89"/>
      <c r="G22" s="89"/>
      <c r="H22" s="89"/>
      <c r="I22" s="89"/>
    </row>
    <row r="23" spans="2:9" ht="15" x14ac:dyDescent="0.25">
      <c r="B23" s="83" t="s">
        <v>93</v>
      </c>
      <c r="C23" s="84"/>
      <c r="D23" s="84"/>
      <c r="E23" s="84"/>
      <c r="F23" s="84"/>
      <c r="G23" s="84"/>
      <c r="H23" s="84"/>
      <c r="I23" s="90"/>
    </row>
    <row r="24" spans="2:9" ht="15" x14ac:dyDescent="0.25">
      <c r="B24" s="83" t="s">
        <v>103</v>
      </c>
      <c r="C24" s="84"/>
      <c r="D24" s="84"/>
      <c r="E24" s="84"/>
      <c r="F24" s="84"/>
      <c r="G24" s="84"/>
      <c r="H24" s="84"/>
      <c r="I24" s="90"/>
    </row>
    <row r="25" spans="2:9" ht="15.5" x14ac:dyDescent="0.25">
      <c r="B25" s="2"/>
      <c r="C25" s="3"/>
      <c r="D25" s="3"/>
    </row>
    <row r="26" spans="2:9" ht="14.5" x14ac:dyDescent="0.25">
      <c r="B26" s="92" t="s">
        <v>3</v>
      </c>
      <c r="C26" s="92" t="s">
        <v>5</v>
      </c>
      <c r="D26" s="92" t="s">
        <v>6</v>
      </c>
      <c r="E26" s="94" t="s">
        <v>7</v>
      </c>
      <c r="F26" s="95"/>
      <c r="G26" s="96" t="s">
        <v>8</v>
      </c>
      <c r="H26" s="96" t="s">
        <v>11</v>
      </c>
      <c r="I26" s="96" t="s">
        <v>12</v>
      </c>
    </row>
    <row r="27" spans="2:9" ht="14.5" x14ac:dyDescent="0.25">
      <c r="B27" s="93"/>
      <c r="C27" s="93"/>
      <c r="D27" s="93"/>
      <c r="E27" s="4" t="s">
        <v>14</v>
      </c>
      <c r="F27" s="4" t="s">
        <v>15</v>
      </c>
      <c r="G27" s="97"/>
      <c r="H27" s="97"/>
      <c r="I27" s="97"/>
    </row>
    <row r="28" spans="2:9" ht="17" x14ac:dyDescent="0.25">
      <c r="B28" s="5" t="s">
        <v>16</v>
      </c>
      <c r="C28" s="98"/>
      <c r="D28" s="99"/>
      <c r="E28" s="4"/>
      <c r="F28" s="4"/>
      <c r="G28" s="6" t="s">
        <v>18</v>
      </c>
      <c r="H28" s="6"/>
      <c r="I28" s="6"/>
    </row>
    <row r="29" spans="2:9" ht="15.5" x14ac:dyDescent="0.25">
      <c r="B29" s="7">
        <v>1</v>
      </c>
      <c r="C29" s="8" t="s">
        <v>66</v>
      </c>
      <c r="D29" s="9" t="s">
        <v>102</v>
      </c>
      <c r="E29" s="10" t="s">
        <v>97</v>
      </c>
      <c r="F29" s="7" t="s">
        <v>98</v>
      </c>
      <c r="G29" s="13">
        <v>350</v>
      </c>
      <c r="H29" s="45">
        <v>15.5</v>
      </c>
      <c r="I29" s="11">
        <v>0.2</v>
      </c>
    </row>
    <row r="30" spans="2:9" ht="15.5" x14ac:dyDescent="0.25">
      <c r="B30" s="7">
        <v>2</v>
      </c>
      <c r="C30" s="8" t="s">
        <v>66</v>
      </c>
      <c r="D30" s="9" t="s">
        <v>99</v>
      </c>
      <c r="E30" s="10" t="s">
        <v>100</v>
      </c>
      <c r="F30" s="7" t="s">
        <v>101</v>
      </c>
      <c r="G30" s="13">
        <v>120</v>
      </c>
      <c r="H30" s="11">
        <v>3</v>
      </c>
      <c r="I30" s="11">
        <v>0.2</v>
      </c>
    </row>
    <row r="32" spans="2:9" ht="18.5" x14ac:dyDescent="0.25">
      <c r="B32" s="88" t="s">
        <v>0</v>
      </c>
      <c r="C32" s="89"/>
      <c r="D32" s="89"/>
      <c r="E32" s="89"/>
      <c r="F32" s="89"/>
      <c r="G32" s="89"/>
      <c r="H32" s="89"/>
      <c r="I32" s="89"/>
    </row>
    <row r="33" spans="2:9" ht="15" x14ac:dyDescent="0.25">
      <c r="B33" s="83" t="s">
        <v>93</v>
      </c>
      <c r="C33" s="84"/>
      <c r="D33" s="84"/>
      <c r="E33" s="84"/>
      <c r="F33" s="84"/>
      <c r="G33" s="84"/>
      <c r="H33" s="84"/>
      <c r="I33" s="90"/>
    </row>
    <row r="34" spans="2:9" ht="15" x14ac:dyDescent="0.25">
      <c r="B34" s="83" t="s">
        <v>104</v>
      </c>
      <c r="C34" s="84"/>
      <c r="D34" s="84"/>
      <c r="E34" s="84"/>
      <c r="F34" s="84"/>
      <c r="G34" s="84"/>
      <c r="H34" s="84"/>
      <c r="I34" s="90"/>
    </row>
    <row r="35" spans="2:9" ht="15.5" x14ac:dyDescent="0.25">
      <c r="B35" s="2"/>
      <c r="C35" s="3"/>
      <c r="D35" s="3"/>
    </row>
    <row r="36" spans="2:9" ht="14.5" x14ac:dyDescent="0.25">
      <c r="B36" s="92" t="s">
        <v>3</v>
      </c>
      <c r="C36" s="92" t="s">
        <v>5</v>
      </c>
      <c r="D36" s="92" t="s">
        <v>6</v>
      </c>
      <c r="E36" s="94" t="s">
        <v>7</v>
      </c>
      <c r="F36" s="95"/>
      <c r="G36" s="96" t="s">
        <v>8</v>
      </c>
      <c r="H36" s="96" t="s">
        <v>11</v>
      </c>
      <c r="I36" s="96" t="s">
        <v>12</v>
      </c>
    </row>
    <row r="37" spans="2:9" ht="14.5" x14ac:dyDescent="0.25">
      <c r="B37" s="93"/>
      <c r="C37" s="93"/>
      <c r="D37" s="93"/>
      <c r="E37" s="4" t="s">
        <v>14</v>
      </c>
      <c r="F37" s="4" t="s">
        <v>15</v>
      </c>
      <c r="G37" s="97"/>
      <c r="H37" s="97"/>
      <c r="I37" s="97"/>
    </row>
    <row r="38" spans="2:9" ht="17" x14ac:dyDescent="0.25">
      <c r="B38" s="5" t="s">
        <v>16</v>
      </c>
      <c r="C38" s="98"/>
      <c r="D38" s="99"/>
      <c r="E38" s="4"/>
      <c r="F38" s="4"/>
      <c r="G38" s="6" t="s">
        <v>18</v>
      </c>
      <c r="H38" s="6"/>
      <c r="I38" s="6"/>
    </row>
    <row r="39" spans="2:9" ht="15.5" x14ac:dyDescent="0.25">
      <c r="B39" s="7">
        <v>1</v>
      </c>
      <c r="C39" s="8" t="s">
        <v>66</v>
      </c>
      <c r="D39" s="9" t="s">
        <v>102</v>
      </c>
      <c r="E39" s="10" t="s">
        <v>97</v>
      </c>
      <c r="F39" s="7" t="s">
        <v>98</v>
      </c>
      <c r="G39" s="13">
        <v>350</v>
      </c>
      <c r="H39" s="45">
        <v>15.5</v>
      </c>
      <c r="I39" s="11">
        <v>0.25</v>
      </c>
    </row>
    <row r="40" spans="2:9" ht="15.5" x14ac:dyDescent="0.25">
      <c r="B40" s="7">
        <v>2</v>
      </c>
      <c r="C40" s="8" t="s">
        <v>66</v>
      </c>
      <c r="D40" s="9" t="s">
        <v>99</v>
      </c>
      <c r="E40" s="10" t="s">
        <v>100</v>
      </c>
      <c r="F40" s="7" t="s">
        <v>101</v>
      </c>
      <c r="G40" s="13">
        <v>120</v>
      </c>
      <c r="H40" s="11">
        <v>3</v>
      </c>
      <c r="I40" s="11">
        <v>0.25</v>
      </c>
    </row>
    <row r="42" spans="2:9" ht="18.5" x14ac:dyDescent="0.25">
      <c r="B42" s="88" t="s">
        <v>0</v>
      </c>
      <c r="C42" s="89"/>
      <c r="D42" s="89"/>
      <c r="E42" s="89"/>
      <c r="F42" s="89"/>
      <c r="G42" s="89"/>
      <c r="H42" s="89"/>
    </row>
    <row r="43" spans="2:9" ht="15" x14ac:dyDescent="0.25">
      <c r="B43" s="83" t="s">
        <v>93</v>
      </c>
      <c r="C43" s="84"/>
      <c r="D43" s="84"/>
      <c r="E43" s="84"/>
      <c r="F43" s="84"/>
      <c r="G43" s="84"/>
      <c r="H43" s="90"/>
    </row>
    <row r="44" spans="2:9" ht="15" x14ac:dyDescent="0.25">
      <c r="B44" s="83" t="s">
        <v>105</v>
      </c>
      <c r="C44" s="84"/>
      <c r="D44" s="84"/>
      <c r="E44" s="84"/>
      <c r="F44" s="84"/>
      <c r="G44" s="84"/>
      <c r="H44" s="90"/>
    </row>
    <row r="45" spans="2:9" ht="15.5" x14ac:dyDescent="0.25">
      <c r="B45" s="2"/>
      <c r="C45" s="3"/>
      <c r="D45" s="3"/>
    </row>
    <row r="46" spans="2:9" ht="14.5" x14ac:dyDescent="0.25">
      <c r="B46" s="92" t="s">
        <v>3</v>
      </c>
      <c r="C46" s="92" t="s">
        <v>5</v>
      </c>
      <c r="D46" s="92" t="s">
        <v>6</v>
      </c>
      <c r="E46" s="94" t="s">
        <v>7</v>
      </c>
      <c r="F46" s="95"/>
      <c r="G46" s="96" t="s">
        <v>8</v>
      </c>
      <c r="H46" s="96" t="s">
        <v>11</v>
      </c>
    </row>
    <row r="47" spans="2:9" ht="14.5" x14ac:dyDescent="0.25">
      <c r="B47" s="93"/>
      <c r="C47" s="93"/>
      <c r="D47" s="93"/>
      <c r="E47" s="4" t="s">
        <v>14</v>
      </c>
      <c r="F47" s="4" t="s">
        <v>15</v>
      </c>
      <c r="G47" s="97"/>
      <c r="H47" s="97"/>
    </row>
    <row r="48" spans="2:9" ht="17" x14ac:dyDescent="0.25">
      <c r="B48" s="5" t="s">
        <v>16</v>
      </c>
      <c r="C48" s="98"/>
      <c r="D48" s="99"/>
      <c r="E48" s="4"/>
      <c r="F48" s="4"/>
      <c r="G48" s="6" t="s">
        <v>18</v>
      </c>
      <c r="H48" s="6"/>
    </row>
    <row r="49" spans="2:8" ht="15.5" x14ac:dyDescent="0.25">
      <c r="B49" s="7">
        <v>1</v>
      </c>
      <c r="C49" s="8" t="s">
        <v>66</v>
      </c>
      <c r="D49" s="9" t="s">
        <v>102</v>
      </c>
      <c r="E49" s="10" t="s">
        <v>97</v>
      </c>
      <c r="F49" s="7" t="s">
        <v>98</v>
      </c>
      <c r="G49" s="13">
        <v>350</v>
      </c>
      <c r="H49" s="45">
        <v>15.5</v>
      </c>
    </row>
    <row r="50" spans="2:8" ht="15.5" x14ac:dyDescent="0.25">
      <c r="B50" s="7">
        <v>2</v>
      </c>
      <c r="C50" s="8" t="s">
        <v>66</v>
      </c>
      <c r="D50" s="9" t="s">
        <v>99</v>
      </c>
      <c r="E50" s="10" t="s">
        <v>100</v>
      </c>
      <c r="F50" s="7" t="s">
        <v>101</v>
      </c>
      <c r="G50" s="13">
        <v>120</v>
      </c>
      <c r="H50" s="11">
        <v>3</v>
      </c>
    </row>
    <row r="52" spans="2:8" ht="18.5" x14ac:dyDescent="0.25">
      <c r="B52" s="88" t="s">
        <v>0</v>
      </c>
      <c r="C52" s="89"/>
      <c r="D52" s="89"/>
      <c r="E52" s="89"/>
      <c r="F52" s="89"/>
      <c r="G52" s="89"/>
      <c r="H52" s="89"/>
    </row>
    <row r="53" spans="2:8" ht="15" x14ac:dyDescent="0.25">
      <c r="B53" s="83" t="s">
        <v>93</v>
      </c>
      <c r="C53" s="84"/>
      <c r="D53" s="84"/>
      <c r="E53" s="84"/>
      <c r="F53" s="84"/>
      <c r="G53" s="84"/>
      <c r="H53" s="90"/>
    </row>
    <row r="54" spans="2:8" ht="15" x14ac:dyDescent="0.25">
      <c r="B54" s="83" t="s">
        <v>106</v>
      </c>
      <c r="C54" s="84"/>
      <c r="D54" s="84"/>
      <c r="E54" s="84"/>
      <c r="F54" s="84"/>
      <c r="G54" s="84"/>
      <c r="H54" s="90"/>
    </row>
    <row r="55" spans="2:8" ht="15.5" x14ac:dyDescent="0.25">
      <c r="B55" s="2"/>
      <c r="C55" s="3"/>
      <c r="D55" s="3"/>
    </row>
    <row r="56" spans="2:8" ht="14.5" x14ac:dyDescent="0.25">
      <c r="B56" s="92" t="s">
        <v>3</v>
      </c>
      <c r="C56" s="92" t="s">
        <v>5</v>
      </c>
      <c r="D56" s="92" t="s">
        <v>6</v>
      </c>
      <c r="E56" s="94" t="s">
        <v>7</v>
      </c>
      <c r="F56" s="95"/>
      <c r="G56" s="96" t="s">
        <v>8</v>
      </c>
      <c r="H56" s="96" t="s">
        <v>11</v>
      </c>
    </row>
    <row r="57" spans="2:8" ht="14.5" x14ac:dyDescent="0.25">
      <c r="B57" s="93"/>
      <c r="C57" s="93"/>
      <c r="D57" s="93"/>
      <c r="E57" s="4" t="s">
        <v>14</v>
      </c>
      <c r="F57" s="4" t="s">
        <v>15</v>
      </c>
      <c r="G57" s="97"/>
      <c r="H57" s="97"/>
    </row>
    <row r="58" spans="2:8" ht="17" x14ac:dyDescent="0.25">
      <c r="B58" s="5" t="s">
        <v>16</v>
      </c>
      <c r="C58" s="98"/>
      <c r="D58" s="99"/>
      <c r="E58" s="4"/>
      <c r="F58" s="4"/>
      <c r="G58" s="6" t="s">
        <v>18</v>
      </c>
      <c r="H58" s="6"/>
    </row>
    <row r="59" spans="2:8" ht="15.5" x14ac:dyDescent="0.25">
      <c r="B59" s="7">
        <v>1</v>
      </c>
      <c r="C59" s="8" t="s">
        <v>66</v>
      </c>
      <c r="D59" s="9" t="s">
        <v>102</v>
      </c>
      <c r="E59" s="10" t="s">
        <v>97</v>
      </c>
      <c r="F59" s="7" t="s">
        <v>98</v>
      </c>
      <c r="G59" s="13">
        <v>350</v>
      </c>
      <c r="H59" s="45">
        <v>15.5</v>
      </c>
    </row>
    <row r="60" spans="2:8" ht="15.5" x14ac:dyDescent="0.25">
      <c r="B60" s="7">
        <v>2</v>
      </c>
      <c r="C60" s="8" t="s">
        <v>66</v>
      </c>
      <c r="D60" s="9" t="s">
        <v>99</v>
      </c>
      <c r="E60" s="10" t="s">
        <v>100</v>
      </c>
      <c r="F60" s="7" t="s">
        <v>101</v>
      </c>
      <c r="G60" s="13">
        <v>120</v>
      </c>
      <c r="H60" s="11">
        <v>3</v>
      </c>
    </row>
    <row r="62" spans="2:8" ht="18.5" x14ac:dyDescent="0.25">
      <c r="B62" s="88" t="s">
        <v>0</v>
      </c>
      <c r="C62" s="89"/>
      <c r="D62" s="89"/>
      <c r="E62" s="89"/>
      <c r="F62" s="89"/>
      <c r="G62" s="89"/>
      <c r="H62" s="89"/>
    </row>
    <row r="63" spans="2:8" ht="15" x14ac:dyDescent="0.25">
      <c r="B63" s="83" t="s">
        <v>93</v>
      </c>
      <c r="C63" s="84"/>
      <c r="D63" s="84"/>
      <c r="E63" s="84"/>
      <c r="F63" s="84"/>
      <c r="G63" s="84"/>
      <c r="H63" s="90"/>
    </row>
    <row r="64" spans="2:8" ht="15" x14ac:dyDescent="0.25">
      <c r="B64" s="83" t="s">
        <v>107</v>
      </c>
      <c r="C64" s="84"/>
      <c r="D64" s="84"/>
      <c r="E64" s="84"/>
      <c r="F64" s="84"/>
      <c r="G64" s="84"/>
      <c r="H64" s="90"/>
    </row>
    <row r="65" spans="2:8" ht="15.5" x14ac:dyDescent="0.25">
      <c r="B65" s="2"/>
      <c r="C65" s="3"/>
      <c r="D65" s="3"/>
    </row>
    <row r="66" spans="2:8" ht="14.5" x14ac:dyDescent="0.25">
      <c r="B66" s="92" t="s">
        <v>3</v>
      </c>
      <c r="C66" s="92" t="s">
        <v>5</v>
      </c>
      <c r="D66" s="92" t="s">
        <v>6</v>
      </c>
      <c r="E66" s="94" t="s">
        <v>7</v>
      </c>
      <c r="F66" s="95"/>
      <c r="G66" s="96" t="s">
        <v>8</v>
      </c>
      <c r="H66" s="96" t="s">
        <v>11</v>
      </c>
    </row>
    <row r="67" spans="2:8" ht="14.5" x14ac:dyDescent="0.25">
      <c r="B67" s="93"/>
      <c r="C67" s="93"/>
      <c r="D67" s="93"/>
      <c r="E67" s="4" t="s">
        <v>14</v>
      </c>
      <c r="F67" s="4" t="s">
        <v>15</v>
      </c>
      <c r="G67" s="97"/>
      <c r="H67" s="97"/>
    </row>
    <row r="68" spans="2:8" ht="17" x14ac:dyDescent="0.25">
      <c r="B68" s="5" t="s">
        <v>16</v>
      </c>
      <c r="C68" s="98"/>
      <c r="D68" s="99"/>
      <c r="E68" s="4"/>
      <c r="F68" s="4"/>
      <c r="G68" s="6" t="s">
        <v>18</v>
      </c>
      <c r="H68" s="6"/>
    </row>
    <row r="69" spans="2:8" ht="15.5" x14ac:dyDescent="0.25">
      <c r="B69" s="7">
        <v>1</v>
      </c>
      <c r="C69" s="8" t="s">
        <v>66</v>
      </c>
      <c r="D69" s="9" t="s">
        <v>102</v>
      </c>
      <c r="E69" s="10" t="s">
        <v>97</v>
      </c>
      <c r="F69" s="7" t="s">
        <v>98</v>
      </c>
      <c r="G69" s="13">
        <v>350</v>
      </c>
      <c r="H69" s="45">
        <v>15.5</v>
      </c>
    </row>
    <row r="70" spans="2:8" ht="15.5" x14ac:dyDescent="0.25">
      <c r="B70" s="7">
        <v>2</v>
      </c>
      <c r="C70" s="8" t="s">
        <v>66</v>
      </c>
      <c r="D70" s="9" t="s">
        <v>99</v>
      </c>
      <c r="E70" s="10" t="s">
        <v>100</v>
      </c>
      <c r="F70" s="7" t="s">
        <v>101</v>
      </c>
      <c r="G70" s="13">
        <v>120</v>
      </c>
      <c r="H70" s="11">
        <v>3</v>
      </c>
    </row>
    <row r="72" spans="2:8" ht="18.5" x14ac:dyDescent="0.25">
      <c r="B72" s="88" t="s">
        <v>0</v>
      </c>
      <c r="C72" s="89"/>
      <c r="D72" s="89"/>
      <c r="E72" s="89"/>
      <c r="F72" s="89"/>
      <c r="G72" s="89"/>
      <c r="H72" s="91"/>
    </row>
    <row r="73" spans="2:8" ht="15" x14ac:dyDescent="0.25">
      <c r="B73" s="83" t="s">
        <v>93</v>
      </c>
      <c r="C73" s="84"/>
      <c r="D73" s="84"/>
      <c r="E73" s="84"/>
      <c r="F73" s="84"/>
      <c r="G73" s="84"/>
      <c r="H73" s="90"/>
    </row>
    <row r="74" spans="2:8" ht="15" x14ac:dyDescent="0.25">
      <c r="B74" s="83" t="s">
        <v>108</v>
      </c>
      <c r="C74" s="84"/>
      <c r="D74" s="84"/>
      <c r="E74" s="84"/>
      <c r="F74" s="84"/>
      <c r="G74" s="84"/>
      <c r="H74" s="90"/>
    </row>
    <row r="75" spans="2:8" ht="15.5" x14ac:dyDescent="0.25">
      <c r="B75" s="2"/>
      <c r="C75" s="3"/>
      <c r="D75" s="3"/>
    </row>
    <row r="76" spans="2:8" ht="14.5" x14ac:dyDescent="0.25">
      <c r="B76" s="92" t="s">
        <v>3</v>
      </c>
      <c r="C76" s="92" t="s">
        <v>5</v>
      </c>
      <c r="D76" s="92" t="s">
        <v>6</v>
      </c>
      <c r="E76" s="94" t="s">
        <v>7</v>
      </c>
      <c r="F76" s="95"/>
      <c r="G76" s="96" t="s">
        <v>8</v>
      </c>
      <c r="H76" s="96" t="s">
        <v>13</v>
      </c>
    </row>
    <row r="77" spans="2:8" ht="14.5" x14ac:dyDescent="0.25">
      <c r="B77" s="93"/>
      <c r="C77" s="93"/>
      <c r="D77" s="93"/>
      <c r="E77" s="4" t="s">
        <v>14</v>
      </c>
      <c r="F77" s="4" t="s">
        <v>15</v>
      </c>
      <c r="G77" s="97"/>
      <c r="H77" s="97"/>
    </row>
    <row r="78" spans="2:8" ht="17" x14ac:dyDescent="0.25">
      <c r="B78" s="5" t="s">
        <v>16</v>
      </c>
      <c r="C78" s="98"/>
      <c r="D78" s="99"/>
      <c r="E78" s="4"/>
      <c r="F78" s="4"/>
      <c r="G78" s="6" t="s">
        <v>18</v>
      </c>
      <c r="H78" s="6"/>
    </row>
    <row r="79" spans="2:8" ht="15.5" x14ac:dyDescent="0.25">
      <c r="B79" s="7">
        <v>1</v>
      </c>
      <c r="C79" s="8" t="s">
        <v>66</v>
      </c>
      <c r="D79" s="9" t="s">
        <v>109</v>
      </c>
      <c r="E79" s="10" t="s">
        <v>97</v>
      </c>
      <c r="F79" s="7" t="s">
        <v>98</v>
      </c>
      <c r="G79" s="13">
        <v>410</v>
      </c>
      <c r="H79" s="11" t="s">
        <v>26</v>
      </c>
    </row>
    <row r="80" spans="2:8" ht="15.5" x14ac:dyDescent="0.25">
      <c r="B80" s="7">
        <v>2</v>
      </c>
      <c r="C80" s="8" t="s">
        <v>66</v>
      </c>
      <c r="D80" s="9" t="s">
        <v>110</v>
      </c>
      <c r="E80" s="10" t="s">
        <v>97</v>
      </c>
      <c r="F80" s="7" t="s">
        <v>98</v>
      </c>
      <c r="G80" s="13">
        <v>350</v>
      </c>
      <c r="H80" s="11"/>
    </row>
    <row r="81" spans="2:8" ht="15.5" x14ac:dyDescent="0.25">
      <c r="B81" s="31"/>
      <c r="C81" s="31"/>
      <c r="D81" s="34"/>
      <c r="E81" s="31"/>
      <c r="F81" s="31"/>
      <c r="G81" s="31"/>
      <c r="H81" s="31"/>
    </row>
    <row r="83" spans="2:8" ht="18.5" x14ac:dyDescent="0.25">
      <c r="B83" s="88" t="s">
        <v>0</v>
      </c>
      <c r="C83" s="89"/>
      <c r="D83" s="89"/>
      <c r="E83" s="89"/>
      <c r="F83" s="89"/>
      <c r="G83" s="89"/>
    </row>
    <row r="84" spans="2:8" ht="15" x14ac:dyDescent="0.25">
      <c r="B84" s="83" t="s">
        <v>93</v>
      </c>
      <c r="C84" s="84"/>
      <c r="D84" s="84"/>
      <c r="E84" s="84"/>
      <c r="F84" s="84"/>
      <c r="G84" s="90"/>
    </row>
    <row r="85" spans="2:8" ht="15" x14ac:dyDescent="0.25">
      <c r="B85" s="83" t="s">
        <v>111</v>
      </c>
      <c r="C85" s="84"/>
      <c r="D85" s="84"/>
      <c r="E85" s="84"/>
      <c r="F85" s="84"/>
      <c r="G85" s="90"/>
    </row>
    <row r="86" spans="2:8" ht="15.5" x14ac:dyDescent="0.25">
      <c r="B86" s="2"/>
      <c r="C86" s="3"/>
      <c r="D86" s="3"/>
    </row>
    <row r="87" spans="2:8" ht="14.5" x14ac:dyDescent="0.25">
      <c r="B87" s="92" t="s">
        <v>3</v>
      </c>
      <c r="C87" s="92" t="s">
        <v>5</v>
      </c>
      <c r="D87" s="92" t="s">
        <v>6</v>
      </c>
      <c r="E87" s="94" t="s">
        <v>7</v>
      </c>
      <c r="F87" s="95"/>
      <c r="G87" s="96" t="s">
        <v>8</v>
      </c>
    </row>
    <row r="88" spans="2:8" ht="14.5" x14ac:dyDescent="0.25">
      <c r="B88" s="93"/>
      <c r="C88" s="93"/>
      <c r="D88" s="93"/>
      <c r="E88" s="4" t="s">
        <v>14</v>
      </c>
      <c r="F88" s="4" t="s">
        <v>15</v>
      </c>
      <c r="G88" s="97"/>
    </row>
    <row r="89" spans="2:8" ht="17" x14ac:dyDescent="0.25">
      <c r="B89" s="5" t="s">
        <v>16</v>
      </c>
      <c r="C89" s="98"/>
      <c r="D89" s="99"/>
      <c r="E89" s="4"/>
      <c r="F89" s="4"/>
      <c r="G89" s="6" t="s">
        <v>18</v>
      </c>
    </row>
    <row r="90" spans="2:8" ht="15.5" x14ac:dyDescent="0.25">
      <c r="B90" s="7">
        <v>1</v>
      </c>
      <c r="C90" s="8" t="s">
        <v>66</v>
      </c>
      <c r="D90" s="9" t="s">
        <v>112</v>
      </c>
      <c r="E90" s="10" t="s">
        <v>97</v>
      </c>
      <c r="F90" s="7" t="s">
        <v>98</v>
      </c>
      <c r="G90" s="13">
        <f>350*2</f>
        <v>700</v>
      </c>
    </row>
    <row r="91" spans="2:8" ht="15.5" x14ac:dyDescent="0.25">
      <c r="B91" s="7">
        <v>2</v>
      </c>
      <c r="C91" s="8" t="s">
        <v>66</v>
      </c>
      <c r="D91" s="9" t="s">
        <v>113</v>
      </c>
      <c r="E91" s="10" t="s">
        <v>97</v>
      </c>
      <c r="F91" s="7" t="s">
        <v>98</v>
      </c>
      <c r="G91" s="13">
        <f>350*2</f>
        <v>700</v>
      </c>
    </row>
    <row r="92" spans="2:8" ht="15.5" x14ac:dyDescent="0.25">
      <c r="B92" s="7">
        <v>3</v>
      </c>
      <c r="C92" s="8" t="s">
        <v>66</v>
      </c>
      <c r="D92" s="9" t="s">
        <v>114</v>
      </c>
      <c r="E92" s="10" t="s">
        <v>97</v>
      </c>
      <c r="F92" s="7" t="s">
        <v>98</v>
      </c>
      <c r="G92" s="13">
        <f>350*2</f>
        <v>700</v>
      </c>
    </row>
    <row r="93" spans="2:8" ht="15.5" x14ac:dyDescent="0.25">
      <c r="B93" s="7">
        <v>4</v>
      </c>
      <c r="C93" s="8" t="s">
        <v>66</v>
      </c>
      <c r="D93" s="9" t="s">
        <v>115</v>
      </c>
      <c r="E93" s="10" t="s">
        <v>97</v>
      </c>
      <c r="F93" s="7" t="s">
        <v>98</v>
      </c>
      <c r="G93" s="13">
        <f>350*2</f>
        <v>700</v>
      </c>
    </row>
    <row r="94" spans="2:8" ht="14.5" x14ac:dyDescent="0.25">
      <c r="B94" s="31"/>
      <c r="C94" s="31"/>
      <c r="D94" s="32"/>
      <c r="E94" s="31"/>
      <c r="F94" s="31"/>
      <c r="G94" s="33"/>
    </row>
    <row r="96" spans="2:8" ht="18.5" x14ac:dyDescent="0.25">
      <c r="B96" s="88" t="s">
        <v>0</v>
      </c>
      <c r="C96" s="89"/>
      <c r="D96" s="89"/>
      <c r="E96" s="89"/>
      <c r="F96" s="89"/>
      <c r="G96" s="89"/>
      <c r="H96" s="91"/>
    </row>
    <row r="97" spans="2:8" ht="15" x14ac:dyDescent="0.25">
      <c r="B97" s="83" t="s">
        <v>116</v>
      </c>
      <c r="C97" s="84"/>
      <c r="D97" s="84"/>
      <c r="E97" s="84"/>
      <c r="F97" s="84"/>
      <c r="G97" s="84"/>
      <c r="H97" s="90"/>
    </row>
    <row r="98" spans="2:8" ht="15" x14ac:dyDescent="0.25">
      <c r="B98" s="83" t="s">
        <v>72</v>
      </c>
      <c r="C98" s="84"/>
      <c r="D98" s="84"/>
      <c r="E98" s="84"/>
      <c r="F98" s="84"/>
      <c r="G98" s="84"/>
      <c r="H98" s="90"/>
    </row>
    <row r="99" spans="2:8" ht="15" customHeight="1" x14ac:dyDescent="0.25">
      <c r="B99" s="92" t="s">
        <v>3</v>
      </c>
      <c r="C99" s="92" t="s">
        <v>5</v>
      </c>
      <c r="D99" s="92" t="s">
        <v>6</v>
      </c>
      <c r="E99" s="94" t="s">
        <v>7</v>
      </c>
      <c r="F99" s="95"/>
      <c r="G99" s="96" t="s">
        <v>73</v>
      </c>
      <c r="H99" s="96" t="s">
        <v>13</v>
      </c>
    </row>
    <row r="100" spans="2:8" ht="14.5" x14ac:dyDescent="0.25">
      <c r="B100" s="93"/>
      <c r="C100" s="93"/>
      <c r="D100" s="93"/>
      <c r="E100" s="4" t="s">
        <v>14</v>
      </c>
      <c r="F100" s="4" t="s">
        <v>15</v>
      </c>
      <c r="G100" s="97"/>
      <c r="H100" s="97"/>
    </row>
    <row r="101" spans="2:8" ht="14.5" x14ac:dyDescent="0.25">
      <c r="B101" s="35"/>
      <c r="C101" s="35"/>
      <c r="D101" s="35"/>
      <c r="E101" s="4"/>
      <c r="F101" s="4"/>
      <c r="G101" s="6"/>
      <c r="H101" s="6"/>
    </row>
    <row r="102" spans="2:8" ht="15.5" x14ac:dyDescent="0.25">
      <c r="B102" s="7">
        <v>1</v>
      </c>
      <c r="C102" s="8" t="s">
        <v>66</v>
      </c>
      <c r="D102" s="9" t="s">
        <v>117</v>
      </c>
      <c r="E102" s="10" t="s">
        <v>97</v>
      </c>
      <c r="F102" s="7" t="s">
        <v>98</v>
      </c>
      <c r="G102" s="12">
        <v>350</v>
      </c>
      <c r="H102" s="11" t="s">
        <v>26</v>
      </c>
    </row>
    <row r="103" spans="2:8" ht="15.5" x14ac:dyDescent="0.25">
      <c r="B103" s="7">
        <v>2</v>
      </c>
      <c r="C103" s="8" t="s">
        <v>22</v>
      </c>
      <c r="D103" s="9" t="s">
        <v>118</v>
      </c>
      <c r="E103" s="10" t="s">
        <v>100</v>
      </c>
      <c r="F103" s="7" t="s">
        <v>101</v>
      </c>
      <c r="G103" s="12">
        <v>120</v>
      </c>
      <c r="H103" s="11"/>
    </row>
  </sheetData>
  <mergeCells count="102">
    <mergeCell ref="I6:I7"/>
    <mergeCell ref="E16:F16"/>
    <mergeCell ref="G16:G17"/>
    <mergeCell ref="H16:H17"/>
    <mergeCell ref="C8:D8"/>
    <mergeCell ref="B6:B7"/>
    <mergeCell ref="C6:C7"/>
    <mergeCell ref="D6:D7"/>
    <mergeCell ref="E6:F6"/>
    <mergeCell ref="G6:G7"/>
    <mergeCell ref="H6:H7"/>
    <mergeCell ref="I36:I37"/>
    <mergeCell ref="C38:D38"/>
    <mergeCell ref="C28:D28"/>
    <mergeCell ref="B36:B37"/>
    <mergeCell ref="C36:C37"/>
    <mergeCell ref="D36:D37"/>
    <mergeCell ref="E36:F36"/>
    <mergeCell ref="G36:G37"/>
    <mergeCell ref="H36:H37"/>
    <mergeCell ref="E56:F56"/>
    <mergeCell ref="G56:G57"/>
    <mergeCell ref="H56:H57"/>
    <mergeCell ref="B46:B47"/>
    <mergeCell ref="C46:C47"/>
    <mergeCell ref="D46:D47"/>
    <mergeCell ref="E46:F46"/>
    <mergeCell ref="G46:G47"/>
    <mergeCell ref="H46:H47"/>
    <mergeCell ref="B87:B88"/>
    <mergeCell ref="C87:C88"/>
    <mergeCell ref="D87:D88"/>
    <mergeCell ref="E87:F87"/>
    <mergeCell ref="G87:G88"/>
    <mergeCell ref="B83:G83"/>
    <mergeCell ref="B84:G84"/>
    <mergeCell ref="B85:G85"/>
    <mergeCell ref="H76:H77"/>
    <mergeCell ref="C78:D78"/>
    <mergeCell ref="B76:B77"/>
    <mergeCell ref="C76:C77"/>
    <mergeCell ref="D76:D77"/>
    <mergeCell ref="E76:F76"/>
    <mergeCell ref="G76:G77"/>
    <mergeCell ref="B99:B100"/>
    <mergeCell ref="C99:C100"/>
    <mergeCell ref="D99:D100"/>
    <mergeCell ref="E99:F99"/>
    <mergeCell ref="G99:G100"/>
    <mergeCell ref="H99:H100"/>
    <mergeCell ref="B98:H98"/>
    <mergeCell ref="C89:D89"/>
    <mergeCell ref="B96:H96"/>
    <mergeCell ref="B97:H97"/>
    <mergeCell ref="B22:I22"/>
    <mergeCell ref="B23:I23"/>
    <mergeCell ref="B24:I24"/>
    <mergeCell ref="B32:I32"/>
    <mergeCell ref="B33:I33"/>
    <mergeCell ref="B34:I34"/>
    <mergeCell ref="B2:I2"/>
    <mergeCell ref="B3:I3"/>
    <mergeCell ref="B4:I4"/>
    <mergeCell ref="B12:I12"/>
    <mergeCell ref="B13:I13"/>
    <mergeCell ref="B14:I14"/>
    <mergeCell ref="B26:B27"/>
    <mergeCell ref="C26:C27"/>
    <mergeCell ref="D26:D27"/>
    <mergeCell ref="E26:F26"/>
    <mergeCell ref="G26:G27"/>
    <mergeCell ref="H26:H27"/>
    <mergeCell ref="I26:I27"/>
    <mergeCell ref="I16:I17"/>
    <mergeCell ref="C18:D18"/>
    <mergeCell ref="B16:B17"/>
    <mergeCell ref="C16:C17"/>
    <mergeCell ref="D16:D17"/>
    <mergeCell ref="B62:H62"/>
    <mergeCell ref="B63:H63"/>
    <mergeCell ref="B64:H64"/>
    <mergeCell ref="B72:H72"/>
    <mergeCell ref="B73:H73"/>
    <mergeCell ref="B74:H74"/>
    <mergeCell ref="B42:H42"/>
    <mergeCell ref="B43:H43"/>
    <mergeCell ref="B44:H44"/>
    <mergeCell ref="B52:H52"/>
    <mergeCell ref="B53:H53"/>
    <mergeCell ref="B54:H54"/>
    <mergeCell ref="C68:D68"/>
    <mergeCell ref="B66:B67"/>
    <mergeCell ref="C66:C67"/>
    <mergeCell ref="D66:D67"/>
    <mergeCell ref="E66:F66"/>
    <mergeCell ref="G66:G67"/>
    <mergeCell ref="H66:H67"/>
    <mergeCell ref="C58:D58"/>
    <mergeCell ref="C48:D48"/>
    <mergeCell ref="B56:B57"/>
    <mergeCell ref="C56:C57"/>
    <mergeCell ref="D56:D5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B2:L78"/>
  <sheetViews>
    <sheetView tabSelected="1" workbookViewId="0">
      <selection activeCell="E12" sqref="E12"/>
    </sheetView>
  </sheetViews>
  <sheetFormatPr defaultRowHeight="12.5" x14ac:dyDescent="0.25"/>
  <cols>
    <col min="1" max="1" width="4" style="1" customWidth="1"/>
    <col min="2" max="2" width="6.453125" style="1" customWidth="1"/>
    <col min="3" max="3" width="13.81640625" style="1" customWidth="1"/>
    <col min="4" max="4" width="11.7265625" style="1" customWidth="1"/>
    <col min="5" max="5" width="32" style="1" customWidth="1"/>
    <col min="6" max="6" width="15.26953125" style="1" customWidth="1"/>
    <col min="7" max="9" width="14.81640625" style="1" customWidth="1"/>
    <col min="10" max="10" width="11.453125" style="1" customWidth="1"/>
    <col min="11" max="15" width="13.81640625" style="1" customWidth="1"/>
    <col min="16" max="16" width="17.26953125" style="1" customWidth="1"/>
    <col min="17" max="256" width="9.1796875" style="1"/>
    <col min="257" max="257" width="4" style="1" customWidth="1"/>
    <col min="258" max="258" width="6.453125" style="1" customWidth="1"/>
    <col min="259" max="259" width="13.81640625" style="1" customWidth="1"/>
    <col min="260" max="260" width="11.7265625" style="1" customWidth="1"/>
    <col min="261" max="261" width="32" style="1" customWidth="1"/>
    <col min="262" max="262" width="15.26953125" style="1" customWidth="1"/>
    <col min="263" max="265" width="14.81640625" style="1" customWidth="1"/>
    <col min="266" max="266" width="11.453125" style="1" customWidth="1"/>
    <col min="267" max="271" width="13.81640625" style="1" customWidth="1"/>
    <col min="272" max="272" width="17.26953125" style="1" customWidth="1"/>
    <col min="273" max="512" width="9.1796875" style="1"/>
    <col min="513" max="513" width="4" style="1" customWidth="1"/>
    <col min="514" max="514" width="6.453125" style="1" customWidth="1"/>
    <col min="515" max="515" width="13.81640625" style="1" customWidth="1"/>
    <col min="516" max="516" width="11.7265625" style="1" customWidth="1"/>
    <col min="517" max="517" width="32" style="1" customWidth="1"/>
    <col min="518" max="518" width="15.26953125" style="1" customWidth="1"/>
    <col min="519" max="521" width="14.81640625" style="1" customWidth="1"/>
    <col min="522" max="522" width="11.453125" style="1" customWidth="1"/>
    <col min="523" max="527" width="13.81640625" style="1" customWidth="1"/>
    <col min="528" max="528" width="17.26953125" style="1" customWidth="1"/>
    <col min="529" max="768" width="9.1796875" style="1"/>
    <col min="769" max="769" width="4" style="1" customWidth="1"/>
    <col min="770" max="770" width="6.453125" style="1" customWidth="1"/>
    <col min="771" max="771" width="13.81640625" style="1" customWidth="1"/>
    <col min="772" max="772" width="11.7265625" style="1" customWidth="1"/>
    <col min="773" max="773" width="32" style="1" customWidth="1"/>
    <col min="774" max="774" width="15.26953125" style="1" customWidth="1"/>
    <col min="775" max="777" width="14.81640625" style="1" customWidth="1"/>
    <col min="778" max="778" width="11.453125" style="1" customWidth="1"/>
    <col min="779" max="783" width="13.81640625" style="1" customWidth="1"/>
    <col min="784" max="784" width="17.26953125" style="1" customWidth="1"/>
    <col min="785" max="1024" width="9.1796875" style="1"/>
    <col min="1025" max="1025" width="4" style="1" customWidth="1"/>
    <col min="1026" max="1026" width="6.453125" style="1" customWidth="1"/>
    <col min="1027" max="1027" width="13.81640625" style="1" customWidth="1"/>
    <col min="1028" max="1028" width="11.7265625" style="1" customWidth="1"/>
    <col min="1029" max="1029" width="32" style="1" customWidth="1"/>
    <col min="1030" max="1030" width="15.26953125" style="1" customWidth="1"/>
    <col min="1031" max="1033" width="14.81640625" style="1" customWidth="1"/>
    <col min="1034" max="1034" width="11.453125" style="1" customWidth="1"/>
    <col min="1035" max="1039" width="13.81640625" style="1" customWidth="1"/>
    <col min="1040" max="1040" width="17.26953125" style="1" customWidth="1"/>
    <col min="1041" max="1280" width="9.1796875" style="1"/>
    <col min="1281" max="1281" width="4" style="1" customWidth="1"/>
    <col min="1282" max="1282" width="6.453125" style="1" customWidth="1"/>
    <col min="1283" max="1283" width="13.81640625" style="1" customWidth="1"/>
    <col min="1284" max="1284" width="11.7265625" style="1" customWidth="1"/>
    <col min="1285" max="1285" width="32" style="1" customWidth="1"/>
    <col min="1286" max="1286" width="15.26953125" style="1" customWidth="1"/>
    <col min="1287" max="1289" width="14.81640625" style="1" customWidth="1"/>
    <col min="1290" max="1290" width="11.453125" style="1" customWidth="1"/>
    <col min="1291" max="1295" width="13.81640625" style="1" customWidth="1"/>
    <col min="1296" max="1296" width="17.26953125" style="1" customWidth="1"/>
    <col min="1297" max="1536" width="9.1796875" style="1"/>
    <col min="1537" max="1537" width="4" style="1" customWidth="1"/>
    <col min="1538" max="1538" width="6.453125" style="1" customWidth="1"/>
    <col min="1539" max="1539" width="13.81640625" style="1" customWidth="1"/>
    <col min="1540" max="1540" width="11.7265625" style="1" customWidth="1"/>
    <col min="1541" max="1541" width="32" style="1" customWidth="1"/>
    <col min="1542" max="1542" width="15.26953125" style="1" customWidth="1"/>
    <col min="1543" max="1545" width="14.81640625" style="1" customWidth="1"/>
    <col min="1546" max="1546" width="11.453125" style="1" customWidth="1"/>
    <col min="1547" max="1551" width="13.81640625" style="1" customWidth="1"/>
    <col min="1552" max="1552" width="17.26953125" style="1" customWidth="1"/>
    <col min="1553" max="1792" width="9.1796875" style="1"/>
    <col min="1793" max="1793" width="4" style="1" customWidth="1"/>
    <col min="1794" max="1794" width="6.453125" style="1" customWidth="1"/>
    <col min="1795" max="1795" width="13.81640625" style="1" customWidth="1"/>
    <col min="1796" max="1796" width="11.7265625" style="1" customWidth="1"/>
    <col min="1797" max="1797" width="32" style="1" customWidth="1"/>
    <col min="1798" max="1798" width="15.26953125" style="1" customWidth="1"/>
    <col min="1799" max="1801" width="14.81640625" style="1" customWidth="1"/>
    <col min="1802" max="1802" width="11.453125" style="1" customWidth="1"/>
    <col min="1803" max="1807" width="13.81640625" style="1" customWidth="1"/>
    <col min="1808" max="1808" width="17.26953125" style="1" customWidth="1"/>
    <col min="1809" max="2048" width="9.1796875" style="1"/>
    <col min="2049" max="2049" width="4" style="1" customWidth="1"/>
    <col min="2050" max="2050" width="6.453125" style="1" customWidth="1"/>
    <col min="2051" max="2051" width="13.81640625" style="1" customWidth="1"/>
    <col min="2052" max="2052" width="11.7265625" style="1" customWidth="1"/>
    <col min="2053" max="2053" width="32" style="1" customWidth="1"/>
    <col min="2054" max="2054" width="15.26953125" style="1" customWidth="1"/>
    <col min="2055" max="2057" width="14.81640625" style="1" customWidth="1"/>
    <col min="2058" max="2058" width="11.453125" style="1" customWidth="1"/>
    <col min="2059" max="2063" width="13.81640625" style="1" customWidth="1"/>
    <col min="2064" max="2064" width="17.26953125" style="1" customWidth="1"/>
    <col min="2065" max="2304" width="9.1796875" style="1"/>
    <col min="2305" max="2305" width="4" style="1" customWidth="1"/>
    <col min="2306" max="2306" width="6.453125" style="1" customWidth="1"/>
    <col min="2307" max="2307" width="13.81640625" style="1" customWidth="1"/>
    <col min="2308" max="2308" width="11.7265625" style="1" customWidth="1"/>
    <col min="2309" max="2309" width="32" style="1" customWidth="1"/>
    <col min="2310" max="2310" width="15.26953125" style="1" customWidth="1"/>
    <col min="2311" max="2313" width="14.81640625" style="1" customWidth="1"/>
    <col min="2314" max="2314" width="11.453125" style="1" customWidth="1"/>
    <col min="2315" max="2319" width="13.81640625" style="1" customWidth="1"/>
    <col min="2320" max="2320" width="17.26953125" style="1" customWidth="1"/>
    <col min="2321" max="2560" width="9.1796875" style="1"/>
    <col min="2561" max="2561" width="4" style="1" customWidth="1"/>
    <col min="2562" max="2562" width="6.453125" style="1" customWidth="1"/>
    <col min="2563" max="2563" width="13.81640625" style="1" customWidth="1"/>
    <col min="2564" max="2564" width="11.7265625" style="1" customWidth="1"/>
    <col min="2565" max="2565" width="32" style="1" customWidth="1"/>
    <col min="2566" max="2566" width="15.26953125" style="1" customWidth="1"/>
    <col min="2567" max="2569" width="14.81640625" style="1" customWidth="1"/>
    <col min="2570" max="2570" width="11.453125" style="1" customWidth="1"/>
    <col min="2571" max="2575" width="13.81640625" style="1" customWidth="1"/>
    <col min="2576" max="2576" width="17.26953125" style="1" customWidth="1"/>
    <col min="2577" max="2816" width="9.1796875" style="1"/>
    <col min="2817" max="2817" width="4" style="1" customWidth="1"/>
    <col min="2818" max="2818" width="6.453125" style="1" customWidth="1"/>
    <col min="2819" max="2819" width="13.81640625" style="1" customWidth="1"/>
    <col min="2820" max="2820" width="11.7265625" style="1" customWidth="1"/>
    <col min="2821" max="2821" width="32" style="1" customWidth="1"/>
    <col min="2822" max="2822" width="15.26953125" style="1" customWidth="1"/>
    <col min="2823" max="2825" width="14.81640625" style="1" customWidth="1"/>
    <col min="2826" max="2826" width="11.453125" style="1" customWidth="1"/>
    <col min="2827" max="2831" width="13.81640625" style="1" customWidth="1"/>
    <col min="2832" max="2832" width="17.26953125" style="1" customWidth="1"/>
    <col min="2833" max="3072" width="9.1796875" style="1"/>
    <col min="3073" max="3073" width="4" style="1" customWidth="1"/>
    <col min="3074" max="3074" width="6.453125" style="1" customWidth="1"/>
    <col min="3075" max="3075" width="13.81640625" style="1" customWidth="1"/>
    <col min="3076" max="3076" width="11.7265625" style="1" customWidth="1"/>
    <col min="3077" max="3077" width="32" style="1" customWidth="1"/>
    <col min="3078" max="3078" width="15.26953125" style="1" customWidth="1"/>
    <col min="3079" max="3081" width="14.81640625" style="1" customWidth="1"/>
    <col min="3082" max="3082" width="11.453125" style="1" customWidth="1"/>
    <col min="3083" max="3087" width="13.81640625" style="1" customWidth="1"/>
    <col min="3088" max="3088" width="17.26953125" style="1" customWidth="1"/>
    <col min="3089" max="3328" width="9.1796875" style="1"/>
    <col min="3329" max="3329" width="4" style="1" customWidth="1"/>
    <col min="3330" max="3330" width="6.453125" style="1" customWidth="1"/>
    <col min="3331" max="3331" width="13.81640625" style="1" customWidth="1"/>
    <col min="3332" max="3332" width="11.7265625" style="1" customWidth="1"/>
    <col min="3333" max="3333" width="32" style="1" customWidth="1"/>
    <col min="3334" max="3334" width="15.26953125" style="1" customWidth="1"/>
    <col min="3335" max="3337" width="14.81640625" style="1" customWidth="1"/>
    <col min="3338" max="3338" width="11.453125" style="1" customWidth="1"/>
    <col min="3339" max="3343" width="13.81640625" style="1" customWidth="1"/>
    <col min="3344" max="3344" width="17.26953125" style="1" customWidth="1"/>
    <col min="3345" max="3584" width="9.1796875" style="1"/>
    <col min="3585" max="3585" width="4" style="1" customWidth="1"/>
    <col min="3586" max="3586" width="6.453125" style="1" customWidth="1"/>
    <col min="3587" max="3587" width="13.81640625" style="1" customWidth="1"/>
    <col min="3588" max="3588" width="11.7265625" style="1" customWidth="1"/>
    <col min="3589" max="3589" width="32" style="1" customWidth="1"/>
    <col min="3590" max="3590" width="15.26953125" style="1" customWidth="1"/>
    <col min="3591" max="3593" width="14.81640625" style="1" customWidth="1"/>
    <col min="3594" max="3594" width="11.453125" style="1" customWidth="1"/>
    <col min="3595" max="3599" width="13.81640625" style="1" customWidth="1"/>
    <col min="3600" max="3600" width="17.26953125" style="1" customWidth="1"/>
    <col min="3601" max="3840" width="9.1796875" style="1"/>
    <col min="3841" max="3841" width="4" style="1" customWidth="1"/>
    <col min="3842" max="3842" width="6.453125" style="1" customWidth="1"/>
    <col min="3843" max="3843" width="13.81640625" style="1" customWidth="1"/>
    <col min="3844" max="3844" width="11.7265625" style="1" customWidth="1"/>
    <col min="3845" max="3845" width="32" style="1" customWidth="1"/>
    <col min="3846" max="3846" width="15.26953125" style="1" customWidth="1"/>
    <col min="3847" max="3849" width="14.81640625" style="1" customWidth="1"/>
    <col min="3850" max="3850" width="11.453125" style="1" customWidth="1"/>
    <col min="3851" max="3855" width="13.81640625" style="1" customWidth="1"/>
    <col min="3856" max="3856" width="17.26953125" style="1" customWidth="1"/>
    <col min="3857" max="4096" width="9.1796875" style="1"/>
    <col min="4097" max="4097" width="4" style="1" customWidth="1"/>
    <col min="4098" max="4098" width="6.453125" style="1" customWidth="1"/>
    <col min="4099" max="4099" width="13.81640625" style="1" customWidth="1"/>
    <col min="4100" max="4100" width="11.7265625" style="1" customWidth="1"/>
    <col min="4101" max="4101" width="32" style="1" customWidth="1"/>
    <col min="4102" max="4102" width="15.26953125" style="1" customWidth="1"/>
    <col min="4103" max="4105" width="14.81640625" style="1" customWidth="1"/>
    <col min="4106" max="4106" width="11.453125" style="1" customWidth="1"/>
    <col min="4107" max="4111" width="13.81640625" style="1" customWidth="1"/>
    <col min="4112" max="4112" width="17.26953125" style="1" customWidth="1"/>
    <col min="4113" max="4352" width="9.1796875" style="1"/>
    <col min="4353" max="4353" width="4" style="1" customWidth="1"/>
    <col min="4354" max="4354" width="6.453125" style="1" customWidth="1"/>
    <col min="4355" max="4355" width="13.81640625" style="1" customWidth="1"/>
    <col min="4356" max="4356" width="11.7265625" style="1" customWidth="1"/>
    <col min="4357" max="4357" width="32" style="1" customWidth="1"/>
    <col min="4358" max="4358" width="15.26953125" style="1" customWidth="1"/>
    <col min="4359" max="4361" width="14.81640625" style="1" customWidth="1"/>
    <col min="4362" max="4362" width="11.453125" style="1" customWidth="1"/>
    <col min="4363" max="4367" width="13.81640625" style="1" customWidth="1"/>
    <col min="4368" max="4368" width="17.26953125" style="1" customWidth="1"/>
    <col min="4369" max="4608" width="9.1796875" style="1"/>
    <col min="4609" max="4609" width="4" style="1" customWidth="1"/>
    <col min="4610" max="4610" width="6.453125" style="1" customWidth="1"/>
    <col min="4611" max="4611" width="13.81640625" style="1" customWidth="1"/>
    <col min="4612" max="4612" width="11.7265625" style="1" customWidth="1"/>
    <col min="4613" max="4613" width="32" style="1" customWidth="1"/>
    <col min="4614" max="4614" width="15.26953125" style="1" customWidth="1"/>
    <col min="4615" max="4617" width="14.81640625" style="1" customWidth="1"/>
    <col min="4618" max="4618" width="11.453125" style="1" customWidth="1"/>
    <col min="4619" max="4623" width="13.81640625" style="1" customWidth="1"/>
    <col min="4624" max="4624" width="17.26953125" style="1" customWidth="1"/>
    <col min="4625" max="4864" width="9.1796875" style="1"/>
    <col min="4865" max="4865" width="4" style="1" customWidth="1"/>
    <col min="4866" max="4866" width="6.453125" style="1" customWidth="1"/>
    <col min="4867" max="4867" width="13.81640625" style="1" customWidth="1"/>
    <col min="4868" max="4868" width="11.7265625" style="1" customWidth="1"/>
    <col min="4869" max="4869" width="32" style="1" customWidth="1"/>
    <col min="4870" max="4870" width="15.26953125" style="1" customWidth="1"/>
    <col min="4871" max="4873" width="14.81640625" style="1" customWidth="1"/>
    <col min="4874" max="4874" width="11.453125" style="1" customWidth="1"/>
    <col min="4875" max="4879" width="13.81640625" style="1" customWidth="1"/>
    <col min="4880" max="4880" width="17.26953125" style="1" customWidth="1"/>
    <col min="4881" max="5120" width="9.1796875" style="1"/>
    <col min="5121" max="5121" width="4" style="1" customWidth="1"/>
    <col min="5122" max="5122" width="6.453125" style="1" customWidth="1"/>
    <col min="5123" max="5123" width="13.81640625" style="1" customWidth="1"/>
    <col min="5124" max="5124" width="11.7265625" style="1" customWidth="1"/>
    <col min="5125" max="5125" width="32" style="1" customWidth="1"/>
    <col min="5126" max="5126" width="15.26953125" style="1" customWidth="1"/>
    <col min="5127" max="5129" width="14.81640625" style="1" customWidth="1"/>
    <col min="5130" max="5130" width="11.453125" style="1" customWidth="1"/>
    <col min="5131" max="5135" width="13.81640625" style="1" customWidth="1"/>
    <col min="5136" max="5136" width="17.26953125" style="1" customWidth="1"/>
    <col min="5137" max="5376" width="9.1796875" style="1"/>
    <col min="5377" max="5377" width="4" style="1" customWidth="1"/>
    <col min="5378" max="5378" width="6.453125" style="1" customWidth="1"/>
    <col min="5379" max="5379" width="13.81640625" style="1" customWidth="1"/>
    <col min="5380" max="5380" width="11.7265625" style="1" customWidth="1"/>
    <col min="5381" max="5381" width="32" style="1" customWidth="1"/>
    <col min="5382" max="5382" width="15.26953125" style="1" customWidth="1"/>
    <col min="5383" max="5385" width="14.81640625" style="1" customWidth="1"/>
    <col min="5386" max="5386" width="11.453125" style="1" customWidth="1"/>
    <col min="5387" max="5391" width="13.81640625" style="1" customWidth="1"/>
    <col min="5392" max="5392" width="17.26953125" style="1" customWidth="1"/>
    <col min="5393" max="5632" width="9.1796875" style="1"/>
    <col min="5633" max="5633" width="4" style="1" customWidth="1"/>
    <col min="5634" max="5634" width="6.453125" style="1" customWidth="1"/>
    <col min="5635" max="5635" width="13.81640625" style="1" customWidth="1"/>
    <col min="5636" max="5636" width="11.7265625" style="1" customWidth="1"/>
    <col min="5637" max="5637" width="32" style="1" customWidth="1"/>
    <col min="5638" max="5638" width="15.26953125" style="1" customWidth="1"/>
    <col min="5639" max="5641" width="14.81640625" style="1" customWidth="1"/>
    <col min="5642" max="5642" width="11.453125" style="1" customWidth="1"/>
    <col min="5643" max="5647" width="13.81640625" style="1" customWidth="1"/>
    <col min="5648" max="5648" width="17.26953125" style="1" customWidth="1"/>
    <col min="5649" max="5888" width="9.1796875" style="1"/>
    <col min="5889" max="5889" width="4" style="1" customWidth="1"/>
    <col min="5890" max="5890" width="6.453125" style="1" customWidth="1"/>
    <col min="5891" max="5891" width="13.81640625" style="1" customWidth="1"/>
    <col min="5892" max="5892" width="11.7265625" style="1" customWidth="1"/>
    <col min="5893" max="5893" width="32" style="1" customWidth="1"/>
    <col min="5894" max="5894" width="15.26953125" style="1" customWidth="1"/>
    <col min="5895" max="5897" width="14.81640625" style="1" customWidth="1"/>
    <col min="5898" max="5898" width="11.453125" style="1" customWidth="1"/>
    <col min="5899" max="5903" width="13.81640625" style="1" customWidth="1"/>
    <col min="5904" max="5904" width="17.26953125" style="1" customWidth="1"/>
    <col min="5905" max="6144" width="9.1796875" style="1"/>
    <col min="6145" max="6145" width="4" style="1" customWidth="1"/>
    <col min="6146" max="6146" width="6.453125" style="1" customWidth="1"/>
    <col min="6147" max="6147" width="13.81640625" style="1" customWidth="1"/>
    <col min="6148" max="6148" width="11.7265625" style="1" customWidth="1"/>
    <col min="6149" max="6149" width="32" style="1" customWidth="1"/>
    <col min="6150" max="6150" width="15.26953125" style="1" customWidth="1"/>
    <col min="6151" max="6153" width="14.81640625" style="1" customWidth="1"/>
    <col min="6154" max="6154" width="11.453125" style="1" customWidth="1"/>
    <col min="6155" max="6159" width="13.81640625" style="1" customWidth="1"/>
    <col min="6160" max="6160" width="17.26953125" style="1" customWidth="1"/>
    <col min="6161" max="6400" width="9.1796875" style="1"/>
    <col min="6401" max="6401" width="4" style="1" customWidth="1"/>
    <col min="6402" max="6402" width="6.453125" style="1" customWidth="1"/>
    <col min="6403" max="6403" width="13.81640625" style="1" customWidth="1"/>
    <col min="6404" max="6404" width="11.7265625" style="1" customWidth="1"/>
    <col min="6405" max="6405" width="32" style="1" customWidth="1"/>
    <col min="6406" max="6406" width="15.26953125" style="1" customWidth="1"/>
    <col min="6407" max="6409" width="14.81640625" style="1" customWidth="1"/>
    <col min="6410" max="6410" width="11.453125" style="1" customWidth="1"/>
    <col min="6411" max="6415" width="13.81640625" style="1" customWidth="1"/>
    <col min="6416" max="6416" width="17.26953125" style="1" customWidth="1"/>
    <col min="6417" max="6656" width="9.1796875" style="1"/>
    <col min="6657" max="6657" width="4" style="1" customWidth="1"/>
    <col min="6658" max="6658" width="6.453125" style="1" customWidth="1"/>
    <col min="6659" max="6659" width="13.81640625" style="1" customWidth="1"/>
    <col min="6660" max="6660" width="11.7265625" style="1" customWidth="1"/>
    <col min="6661" max="6661" width="32" style="1" customWidth="1"/>
    <col min="6662" max="6662" width="15.26953125" style="1" customWidth="1"/>
    <col min="6663" max="6665" width="14.81640625" style="1" customWidth="1"/>
    <col min="6666" max="6666" width="11.453125" style="1" customWidth="1"/>
    <col min="6667" max="6671" width="13.81640625" style="1" customWidth="1"/>
    <col min="6672" max="6672" width="17.26953125" style="1" customWidth="1"/>
    <col min="6673" max="6912" width="9.1796875" style="1"/>
    <col min="6913" max="6913" width="4" style="1" customWidth="1"/>
    <col min="6914" max="6914" width="6.453125" style="1" customWidth="1"/>
    <col min="6915" max="6915" width="13.81640625" style="1" customWidth="1"/>
    <col min="6916" max="6916" width="11.7265625" style="1" customWidth="1"/>
    <col min="6917" max="6917" width="32" style="1" customWidth="1"/>
    <col min="6918" max="6918" width="15.26953125" style="1" customWidth="1"/>
    <col min="6919" max="6921" width="14.81640625" style="1" customWidth="1"/>
    <col min="6922" max="6922" width="11.453125" style="1" customWidth="1"/>
    <col min="6923" max="6927" width="13.81640625" style="1" customWidth="1"/>
    <col min="6928" max="6928" width="17.26953125" style="1" customWidth="1"/>
    <col min="6929" max="7168" width="9.1796875" style="1"/>
    <col min="7169" max="7169" width="4" style="1" customWidth="1"/>
    <col min="7170" max="7170" width="6.453125" style="1" customWidth="1"/>
    <col min="7171" max="7171" width="13.81640625" style="1" customWidth="1"/>
    <col min="7172" max="7172" width="11.7265625" style="1" customWidth="1"/>
    <col min="7173" max="7173" width="32" style="1" customWidth="1"/>
    <col min="7174" max="7174" width="15.26953125" style="1" customWidth="1"/>
    <col min="7175" max="7177" width="14.81640625" style="1" customWidth="1"/>
    <col min="7178" max="7178" width="11.453125" style="1" customWidth="1"/>
    <col min="7179" max="7183" width="13.81640625" style="1" customWidth="1"/>
    <col min="7184" max="7184" width="17.26953125" style="1" customWidth="1"/>
    <col min="7185" max="7424" width="9.1796875" style="1"/>
    <col min="7425" max="7425" width="4" style="1" customWidth="1"/>
    <col min="7426" max="7426" width="6.453125" style="1" customWidth="1"/>
    <col min="7427" max="7427" width="13.81640625" style="1" customWidth="1"/>
    <col min="7428" max="7428" width="11.7265625" style="1" customWidth="1"/>
    <col min="7429" max="7429" width="32" style="1" customWidth="1"/>
    <col min="7430" max="7430" width="15.26953125" style="1" customWidth="1"/>
    <col min="7431" max="7433" width="14.81640625" style="1" customWidth="1"/>
    <col min="7434" max="7434" width="11.453125" style="1" customWidth="1"/>
    <col min="7435" max="7439" width="13.81640625" style="1" customWidth="1"/>
    <col min="7440" max="7440" width="17.26953125" style="1" customWidth="1"/>
    <col min="7441" max="7680" width="9.1796875" style="1"/>
    <col min="7681" max="7681" width="4" style="1" customWidth="1"/>
    <col min="7682" max="7682" width="6.453125" style="1" customWidth="1"/>
    <col min="7683" max="7683" width="13.81640625" style="1" customWidth="1"/>
    <col min="7684" max="7684" width="11.7265625" style="1" customWidth="1"/>
    <col min="7685" max="7685" width="32" style="1" customWidth="1"/>
    <col min="7686" max="7686" width="15.26953125" style="1" customWidth="1"/>
    <col min="7687" max="7689" width="14.81640625" style="1" customWidth="1"/>
    <col min="7690" max="7690" width="11.453125" style="1" customWidth="1"/>
    <col min="7691" max="7695" width="13.81640625" style="1" customWidth="1"/>
    <col min="7696" max="7696" width="17.26953125" style="1" customWidth="1"/>
    <col min="7697" max="7936" width="9.1796875" style="1"/>
    <col min="7937" max="7937" width="4" style="1" customWidth="1"/>
    <col min="7938" max="7938" width="6.453125" style="1" customWidth="1"/>
    <col min="7939" max="7939" width="13.81640625" style="1" customWidth="1"/>
    <col min="7940" max="7940" width="11.7265625" style="1" customWidth="1"/>
    <col min="7941" max="7941" width="32" style="1" customWidth="1"/>
    <col min="7942" max="7942" width="15.26953125" style="1" customWidth="1"/>
    <col min="7943" max="7945" width="14.81640625" style="1" customWidth="1"/>
    <col min="7946" max="7946" width="11.453125" style="1" customWidth="1"/>
    <col min="7947" max="7951" width="13.81640625" style="1" customWidth="1"/>
    <col min="7952" max="7952" width="17.26953125" style="1" customWidth="1"/>
    <col min="7953" max="8192" width="9.1796875" style="1"/>
    <col min="8193" max="8193" width="4" style="1" customWidth="1"/>
    <col min="8194" max="8194" width="6.453125" style="1" customWidth="1"/>
    <col min="8195" max="8195" width="13.81640625" style="1" customWidth="1"/>
    <col min="8196" max="8196" width="11.7265625" style="1" customWidth="1"/>
    <col min="8197" max="8197" width="32" style="1" customWidth="1"/>
    <col min="8198" max="8198" width="15.26953125" style="1" customWidth="1"/>
    <col min="8199" max="8201" width="14.81640625" style="1" customWidth="1"/>
    <col min="8202" max="8202" width="11.453125" style="1" customWidth="1"/>
    <col min="8203" max="8207" width="13.81640625" style="1" customWidth="1"/>
    <col min="8208" max="8208" width="17.26953125" style="1" customWidth="1"/>
    <col min="8209" max="8448" width="9.1796875" style="1"/>
    <col min="8449" max="8449" width="4" style="1" customWidth="1"/>
    <col min="8450" max="8450" width="6.453125" style="1" customWidth="1"/>
    <col min="8451" max="8451" width="13.81640625" style="1" customWidth="1"/>
    <col min="8452" max="8452" width="11.7265625" style="1" customWidth="1"/>
    <col min="8453" max="8453" width="32" style="1" customWidth="1"/>
    <col min="8454" max="8454" width="15.26953125" style="1" customWidth="1"/>
    <col min="8455" max="8457" width="14.81640625" style="1" customWidth="1"/>
    <col min="8458" max="8458" width="11.453125" style="1" customWidth="1"/>
    <col min="8459" max="8463" width="13.81640625" style="1" customWidth="1"/>
    <col min="8464" max="8464" width="17.26953125" style="1" customWidth="1"/>
    <col min="8465" max="8704" width="9.1796875" style="1"/>
    <col min="8705" max="8705" width="4" style="1" customWidth="1"/>
    <col min="8706" max="8706" width="6.453125" style="1" customWidth="1"/>
    <col min="8707" max="8707" width="13.81640625" style="1" customWidth="1"/>
    <col min="8708" max="8708" width="11.7265625" style="1" customWidth="1"/>
    <col min="8709" max="8709" width="32" style="1" customWidth="1"/>
    <col min="8710" max="8710" width="15.26953125" style="1" customWidth="1"/>
    <col min="8711" max="8713" width="14.81640625" style="1" customWidth="1"/>
    <col min="8714" max="8714" width="11.453125" style="1" customWidth="1"/>
    <col min="8715" max="8719" width="13.81640625" style="1" customWidth="1"/>
    <col min="8720" max="8720" width="17.26953125" style="1" customWidth="1"/>
    <col min="8721" max="8960" width="9.1796875" style="1"/>
    <col min="8961" max="8961" width="4" style="1" customWidth="1"/>
    <col min="8962" max="8962" width="6.453125" style="1" customWidth="1"/>
    <col min="8963" max="8963" width="13.81640625" style="1" customWidth="1"/>
    <col min="8964" max="8964" width="11.7265625" style="1" customWidth="1"/>
    <col min="8965" max="8965" width="32" style="1" customWidth="1"/>
    <col min="8966" max="8966" width="15.26953125" style="1" customWidth="1"/>
    <col min="8967" max="8969" width="14.81640625" style="1" customWidth="1"/>
    <col min="8970" max="8970" width="11.453125" style="1" customWidth="1"/>
    <col min="8971" max="8975" width="13.81640625" style="1" customWidth="1"/>
    <col min="8976" max="8976" width="17.26953125" style="1" customWidth="1"/>
    <col min="8977" max="9216" width="9.1796875" style="1"/>
    <col min="9217" max="9217" width="4" style="1" customWidth="1"/>
    <col min="9218" max="9218" width="6.453125" style="1" customWidth="1"/>
    <col min="9219" max="9219" width="13.81640625" style="1" customWidth="1"/>
    <col min="9220" max="9220" width="11.7265625" style="1" customWidth="1"/>
    <col min="9221" max="9221" width="32" style="1" customWidth="1"/>
    <col min="9222" max="9222" width="15.26953125" style="1" customWidth="1"/>
    <col min="9223" max="9225" width="14.81640625" style="1" customWidth="1"/>
    <col min="9226" max="9226" width="11.453125" style="1" customWidth="1"/>
    <col min="9227" max="9231" width="13.81640625" style="1" customWidth="1"/>
    <col min="9232" max="9232" width="17.26953125" style="1" customWidth="1"/>
    <col min="9233" max="9472" width="9.1796875" style="1"/>
    <col min="9473" max="9473" width="4" style="1" customWidth="1"/>
    <col min="9474" max="9474" width="6.453125" style="1" customWidth="1"/>
    <col min="9475" max="9475" width="13.81640625" style="1" customWidth="1"/>
    <col min="9476" max="9476" width="11.7265625" style="1" customWidth="1"/>
    <col min="9477" max="9477" width="32" style="1" customWidth="1"/>
    <col min="9478" max="9478" width="15.26953125" style="1" customWidth="1"/>
    <col min="9479" max="9481" width="14.81640625" style="1" customWidth="1"/>
    <col min="9482" max="9482" width="11.453125" style="1" customWidth="1"/>
    <col min="9483" max="9487" width="13.81640625" style="1" customWidth="1"/>
    <col min="9488" max="9488" width="17.26953125" style="1" customWidth="1"/>
    <col min="9489" max="9728" width="9.1796875" style="1"/>
    <col min="9729" max="9729" width="4" style="1" customWidth="1"/>
    <col min="9730" max="9730" width="6.453125" style="1" customWidth="1"/>
    <col min="9731" max="9731" width="13.81640625" style="1" customWidth="1"/>
    <col min="9732" max="9732" width="11.7265625" style="1" customWidth="1"/>
    <col min="9733" max="9733" width="32" style="1" customWidth="1"/>
    <col min="9734" max="9734" width="15.26953125" style="1" customWidth="1"/>
    <col min="9735" max="9737" width="14.81640625" style="1" customWidth="1"/>
    <col min="9738" max="9738" width="11.453125" style="1" customWidth="1"/>
    <col min="9739" max="9743" width="13.81640625" style="1" customWidth="1"/>
    <col min="9744" max="9744" width="17.26953125" style="1" customWidth="1"/>
    <col min="9745" max="9984" width="9.1796875" style="1"/>
    <col min="9985" max="9985" width="4" style="1" customWidth="1"/>
    <col min="9986" max="9986" width="6.453125" style="1" customWidth="1"/>
    <col min="9987" max="9987" width="13.81640625" style="1" customWidth="1"/>
    <col min="9988" max="9988" width="11.7265625" style="1" customWidth="1"/>
    <col min="9989" max="9989" width="32" style="1" customWidth="1"/>
    <col min="9990" max="9990" width="15.26953125" style="1" customWidth="1"/>
    <col min="9991" max="9993" width="14.81640625" style="1" customWidth="1"/>
    <col min="9994" max="9994" width="11.453125" style="1" customWidth="1"/>
    <col min="9995" max="9999" width="13.81640625" style="1" customWidth="1"/>
    <col min="10000" max="10000" width="17.26953125" style="1" customWidth="1"/>
    <col min="10001" max="10240" width="9.1796875" style="1"/>
    <col min="10241" max="10241" width="4" style="1" customWidth="1"/>
    <col min="10242" max="10242" width="6.453125" style="1" customWidth="1"/>
    <col min="10243" max="10243" width="13.81640625" style="1" customWidth="1"/>
    <col min="10244" max="10244" width="11.7265625" style="1" customWidth="1"/>
    <col min="10245" max="10245" width="32" style="1" customWidth="1"/>
    <col min="10246" max="10246" width="15.26953125" style="1" customWidth="1"/>
    <col min="10247" max="10249" width="14.81640625" style="1" customWidth="1"/>
    <col min="10250" max="10250" width="11.453125" style="1" customWidth="1"/>
    <col min="10251" max="10255" width="13.81640625" style="1" customWidth="1"/>
    <col min="10256" max="10256" width="17.26953125" style="1" customWidth="1"/>
    <col min="10257" max="10496" width="9.1796875" style="1"/>
    <col min="10497" max="10497" width="4" style="1" customWidth="1"/>
    <col min="10498" max="10498" width="6.453125" style="1" customWidth="1"/>
    <col min="10499" max="10499" width="13.81640625" style="1" customWidth="1"/>
    <col min="10500" max="10500" width="11.7265625" style="1" customWidth="1"/>
    <col min="10501" max="10501" width="32" style="1" customWidth="1"/>
    <col min="10502" max="10502" width="15.26953125" style="1" customWidth="1"/>
    <col min="10503" max="10505" width="14.81640625" style="1" customWidth="1"/>
    <col min="10506" max="10506" width="11.453125" style="1" customWidth="1"/>
    <col min="10507" max="10511" width="13.81640625" style="1" customWidth="1"/>
    <col min="10512" max="10512" width="17.26953125" style="1" customWidth="1"/>
    <col min="10513" max="10752" width="9.1796875" style="1"/>
    <col min="10753" max="10753" width="4" style="1" customWidth="1"/>
    <col min="10754" max="10754" width="6.453125" style="1" customWidth="1"/>
    <col min="10755" max="10755" width="13.81640625" style="1" customWidth="1"/>
    <col min="10756" max="10756" width="11.7265625" style="1" customWidth="1"/>
    <col min="10757" max="10757" width="32" style="1" customWidth="1"/>
    <col min="10758" max="10758" width="15.26953125" style="1" customWidth="1"/>
    <col min="10759" max="10761" width="14.81640625" style="1" customWidth="1"/>
    <col min="10762" max="10762" width="11.453125" style="1" customWidth="1"/>
    <col min="10763" max="10767" width="13.81640625" style="1" customWidth="1"/>
    <col min="10768" max="10768" width="17.26953125" style="1" customWidth="1"/>
    <col min="10769" max="11008" width="9.1796875" style="1"/>
    <col min="11009" max="11009" width="4" style="1" customWidth="1"/>
    <col min="11010" max="11010" width="6.453125" style="1" customWidth="1"/>
    <col min="11011" max="11011" width="13.81640625" style="1" customWidth="1"/>
    <col min="11012" max="11012" width="11.7265625" style="1" customWidth="1"/>
    <col min="11013" max="11013" width="32" style="1" customWidth="1"/>
    <col min="11014" max="11014" width="15.26953125" style="1" customWidth="1"/>
    <col min="11015" max="11017" width="14.81640625" style="1" customWidth="1"/>
    <col min="11018" max="11018" width="11.453125" style="1" customWidth="1"/>
    <col min="11019" max="11023" width="13.81640625" style="1" customWidth="1"/>
    <col min="11024" max="11024" width="17.26953125" style="1" customWidth="1"/>
    <col min="11025" max="11264" width="9.1796875" style="1"/>
    <col min="11265" max="11265" width="4" style="1" customWidth="1"/>
    <col min="11266" max="11266" width="6.453125" style="1" customWidth="1"/>
    <col min="11267" max="11267" width="13.81640625" style="1" customWidth="1"/>
    <col min="11268" max="11268" width="11.7265625" style="1" customWidth="1"/>
    <col min="11269" max="11269" width="32" style="1" customWidth="1"/>
    <col min="11270" max="11270" width="15.26953125" style="1" customWidth="1"/>
    <col min="11271" max="11273" width="14.81640625" style="1" customWidth="1"/>
    <col min="11274" max="11274" width="11.453125" style="1" customWidth="1"/>
    <col min="11275" max="11279" width="13.81640625" style="1" customWidth="1"/>
    <col min="11280" max="11280" width="17.26953125" style="1" customWidth="1"/>
    <col min="11281" max="11520" width="9.1796875" style="1"/>
    <col min="11521" max="11521" width="4" style="1" customWidth="1"/>
    <col min="11522" max="11522" width="6.453125" style="1" customWidth="1"/>
    <col min="11523" max="11523" width="13.81640625" style="1" customWidth="1"/>
    <col min="11524" max="11524" width="11.7265625" style="1" customWidth="1"/>
    <col min="11525" max="11525" width="32" style="1" customWidth="1"/>
    <col min="11526" max="11526" width="15.26953125" style="1" customWidth="1"/>
    <col min="11527" max="11529" width="14.81640625" style="1" customWidth="1"/>
    <col min="11530" max="11530" width="11.453125" style="1" customWidth="1"/>
    <col min="11531" max="11535" width="13.81640625" style="1" customWidth="1"/>
    <col min="11536" max="11536" width="17.26953125" style="1" customWidth="1"/>
    <col min="11537" max="11776" width="9.1796875" style="1"/>
    <col min="11777" max="11777" width="4" style="1" customWidth="1"/>
    <col min="11778" max="11778" width="6.453125" style="1" customWidth="1"/>
    <col min="11779" max="11779" width="13.81640625" style="1" customWidth="1"/>
    <col min="11780" max="11780" width="11.7265625" style="1" customWidth="1"/>
    <col min="11781" max="11781" width="32" style="1" customWidth="1"/>
    <col min="11782" max="11782" width="15.26953125" style="1" customWidth="1"/>
    <col min="11783" max="11785" width="14.81640625" style="1" customWidth="1"/>
    <col min="11786" max="11786" width="11.453125" style="1" customWidth="1"/>
    <col min="11787" max="11791" width="13.81640625" style="1" customWidth="1"/>
    <col min="11792" max="11792" width="17.26953125" style="1" customWidth="1"/>
    <col min="11793" max="12032" width="9.1796875" style="1"/>
    <col min="12033" max="12033" width="4" style="1" customWidth="1"/>
    <col min="12034" max="12034" width="6.453125" style="1" customWidth="1"/>
    <col min="12035" max="12035" width="13.81640625" style="1" customWidth="1"/>
    <col min="12036" max="12036" width="11.7265625" style="1" customWidth="1"/>
    <col min="12037" max="12037" width="32" style="1" customWidth="1"/>
    <col min="12038" max="12038" width="15.26953125" style="1" customWidth="1"/>
    <col min="12039" max="12041" width="14.81640625" style="1" customWidth="1"/>
    <col min="12042" max="12042" width="11.453125" style="1" customWidth="1"/>
    <col min="12043" max="12047" width="13.81640625" style="1" customWidth="1"/>
    <col min="12048" max="12048" width="17.26953125" style="1" customWidth="1"/>
    <col min="12049" max="12288" width="9.1796875" style="1"/>
    <col min="12289" max="12289" width="4" style="1" customWidth="1"/>
    <col min="12290" max="12290" width="6.453125" style="1" customWidth="1"/>
    <col min="12291" max="12291" width="13.81640625" style="1" customWidth="1"/>
    <col min="12292" max="12292" width="11.7265625" style="1" customWidth="1"/>
    <col min="12293" max="12293" width="32" style="1" customWidth="1"/>
    <col min="12294" max="12294" width="15.26953125" style="1" customWidth="1"/>
    <col min="12295" max="12297" width="14.81640625" style="1" customWidth="1"/>
    <col min="12298" max="12298" width="11.453125" style="1" customWidth="1"/>
    <col min="12299" max="12303" width="13.81640625" style="1" customWidth="1"/>
    <col min="12304" max="12304" width="17.26953125" style="1" customWidth="1"/>
    <col min="12305" max="12544" width="9.1796875" style="1"/>
    <col min="12545" max="12545" width="4" style="1" customWidth="1"/>
    <col min="12546" max="12546" width="6.453125" style="1" customWidth="1"/>
    <col min="12547" max="12547" width="13.81640625" style="1" customWidth="1"/>
    <col min="12548" max="12548" width="11.7265625" style="1" customWidth="1"/>
    <col min="12549" max="12549" width="32" style="1" customWidth="1"/>
    <col min="12550" max="12550" width="15.26953125" style="1" customWidth="1"/>
    <col min="12551" max="12553" width="14.81640625" style="1" customWidth="1"/>
    <col min="12554" max="12554" width="11.453125" style="1" customWidth="1"/>
    <col min="12555" max="12559" width="13.81640625" style="1" customWidth="1"/>
    <col min="12560" max="12560" width="17.26953125" style="1" customWidth="1"/>
    <col min="12561" max="12800" width="9.1796875" style="1"/>
    <col min="12801" max="12801" width="4" style="1" customWidth="1"/>
    <col min="12802" max="12802" width="6.453125" style="1" customWidth="1"/>
    <col min="12803" max="12803" width="13.81640625" style="1" customWidth="1"/>
    <col min="12804" max="12804" width="11.7265625" style="1" customWidth="1"/>
    <col min="12805" max="12805" width="32" style="1" customWidth="1"/>
    <col min="12806" max="12806" width="15.26953125" style="1" customWidth="1"/>
    <col min="12807" max="12809" width="14.81640625" style="1" customWidth="1"/>
    <col min="12810" max="12810" width="11.453125" style="1" customWidth="1"/>
    <col min="12811" max="12815" width="13.81640625" style="1" customWidth="1"/>
    <col min="12816" max="12816" width="17.26953125" style="1" customWidth="1"/>
    <col min="12817" max="13056" width="9.1796875" style="1"/>
    <col min="13057" max="13057" width="4" style="1" customWidth="1"/>
    <col min="13058" max="13058" width="6.453125" style="1" customWidth="1"/>
    <col min="13059" max="13059" width="13.81640625" style="1" customWidth="1"/>
    <col min="13060" max="13060" width="11.7265625" style="1" customWidth="1"/>
    <col min="13061" max="13061" width="32" style="1" customWidth="1"/>
    <col min="13062" max="13062" width="15.26953125" style="1" customWidth="1"/>
    <col min="13063" max="13065" width="14.81640625" style="1" customWidth="1"/>
    <col min="13066" max="13066" width="11.453125" style="1" customWidth="1"/>
    <col min="13067" max="13071" width="13.81640625" style="1" customWidth="1"/>
    <col min="13072" max="13072" width="17.26953125" style="1" customWidth="1"/>
    <col min="13073" max="13312" width="9.1796875" style="1"/>
    <col min="13313" max="13313" width="4" style="1" customWidth="1"/>
    <col min="13314" max="13314" width="6.453125" style="1" customWidth="1"/>
    <col min="13315" max="13315" width="13.81640625" style="1" customWidth="1"/>
    <col min="13316" max="13316" width="11.7265625" style="1" customWidth="1"/>
    <col min="13317" max="13317" width="32" style="1" customWidth="1"/>
    <col min="13318" max="13318" width="15.26953125" style="1" customWidth="1"/>
    <col min="13319" max="13321" width="14.81640625" style="1" customWidth="1"/>
    <col min="13322" max="13322" width="11.453125" style="1" customWidth="1"/>
    <col min="13323" max="13327" width="13.81640625" style="1" customWidth="1"/>
    <col min="13328" max="13328" width="17.26953125" style="1" customWidth="1"/>
    <col min="13329" max="13568" width="9.1796875" style="1"/>
    <col min="13569" max="13569" width="4" style="1" customWidth="1"/>
    <col min="13570" max="13570" width="6.453125" style="1" customWidth="1"/>
    <col min="13571" max="13571" width="13.81640625" style="1" customWidth="1"/>
    <col min="13572" max="13572" width="11.7265625" style="1" customWidth="1"/>
    <col min="13573" max="13573" width="32" style="1" customWidth="1"/>
    <col min="13574" max="13574" width="15.26953125" style="1" customWidth="1"/>
    <col min="13575" max="13577" width="14.81640625" style="1" customWidth="1"/>
    <col min="13578" max="13578" width="11.453125" style="1" customWidth="1"/>
    <col min="13579" max="13583" width="13.81640625" style="1" customWidth="1"/>
    <col min="13584" max="13584" width="17.26953125" style="1" customWidth="1"/>
    <col min="13585" max="13824" width="9.1796875" style="1"/>
    <col min="13825" max="13825" width="4" style="1" customWidth="1"/>
    <col min="13826" max="13826" width="6.453125" style="1" customWidth="1"/>
    <col min="13827" max="13827" width="13.81640625" style="1" customWidth="1"/>
    <col min="13828" max="13828" width="11.7265625" style="1" customWidth="1"/>
    <col min="13829" max="13829" width="32" style="1" customWidth="1"/>
    <col min="13830" max="13830" width="15.26953125" style="1" customWidth="1"/>
    <col min="13831" max="13833" width="14.81640625" style="1" customWidth="1"/>
    <col min="13834" max="13834" width="11.453125" style="1" customWidth="1"/>
    <col min="13835" max="13839" width="13.81640625" style="1" customWidth="1"/>
    <col min="13840" max="13840" width="17.26953125" style="1" customWidth="1"/>
    <col min="13841" max="14080" width="9.1796875" style="1"/>
    <col min="14081" max="14081" width="4" style="1" customWidth="1"/>
    <col min="14082" max="14082" width="6.453125" style="1" customWidth="1"/>
    <col min="14083" max="14083" width="13.81640625" style="1" customWidth="1"/>
    <col min="14084" max="14084" width="11.7265625" style="1" customWidth="1"/>
    <col min="14085" max="14085" width="32" style="1" customWidth="1"/>
    <col min="14086" max="14086" width="15.26953125" style="1" customWidth="1"/>
    <col min="14087" max="14089" width="14.81640625" style="1" customWidth="1"/>
    <col min="14090" max="14090" width="11.453125" style="1" customWidth="1"/>
    <col min="14091" max="14095" width="13.81640625" style="1" customWidth="1"/>
    <col min="14096" max="14096" width="17.26953125" style="1" customWidth="1"/>
    <col min="14097" max="14336" width="9.1796875" style="1"/>
    <col min="14337" max="14337" width="4" style="1" customWidth="1"/>
    <col min="14338" max="14338" width="6.453125" style="1" customWidth="1"/>
    <col min="14339" max="14339" width="13.81640625" style="1" customWidth="1"/>
    <col min="14340" max="14340" width="11.7265625" style="1" customWidth="1"/>
    <col min="14341" max="14341" width="32" style="1" customWidth="1"/>
    <col min="14342" max="14342" width="15.26953125" style="1" customWidth="1"/>
    <col min="14343" max="14345" width="14.81640625" style="1" customWidth="1"/>
    <col min="14346" max="14346" width="11.453125" style="1" customWidth="1"/>
    <col min="14347" max="14351" width="13.81640625" style="1" customWidth="1"/>
    <col min="14352" max="14352" width="17.26953125" style="1" customWidth="1"/>
    <col min="14353" max="14592" width="9.1796875" style="1"/>
    <col min="14593" max="14593" width="4" style="1" customWidth="1"/>
    <col min="14594" max="14594" width="6.453125" style="1" customWidth="1"/>
    <col min="14595" max="14595" width="13.81640625" style="1" customWidth="1"/>
    <col min="14596" max="14596" width="11.7265625" style="1" customWidth="1"/>
    <col min="14597" max="14597" width="32" style="1" customWidth="1"/>
    <col min="14598" max="14598" width="15.26953125" style="1" customWidth="1"/>
    <col min="14599" max="14601" width="14.81640625" style="1" customWidth="1"/>
    <col min="14602" max="14602" width="11.453125" style="1" customWidth="1"/>
    <col min="14603" max="14607" width="13.81640625" style="1" customWidth="1"/>
    <col min="14608" max="14608" width="17.26953125" style="1" customWidth="1"/>
    <col min="14609" max="14848" width="9.1796875" style="1"/>
    <col min="14849" max="14849" width="4" style="1" customWidth="1"/>
    <col min="14850" max="14850" width="6.453125" style="1" customWidth="1"/>
    <col min="14851" max="14851" width="13.81640625" style="1" customWidth="1"/>
    <col min="14852" max="14852" width="11.7265625" style="1" customWidth="1"/>
    <col min="14853" max="14853" width="32" style="1" customWidth="1"/>
    <col min="14854" max="14854" width="15.26953125" style="1" customWidth="1"/>
    <col min="14855" max="14857" width="14.81640625" style="1" customWidth="1"/>
    <col min="14858" max="14858" width="11.453125" style="1" customWidth="1"/>
    <col min="14859" max="14863" width="13.81640625" style="1" customWidth="1"/>
    <col min="14864" max="14864" width="17.26953125" style="1" customWidth="1"/>
    <col min="14865" max="15104" width="9.1796875" style="1"/>
    <col min="15105" max="15105" width="4" style="1" customWidth="1"/>
    <col min="15106" max="15106" width="6.453125" style="1" customWidth="1"/>
    <col min="15107" max="15107" width="13.81640625" style="1" customWidth="1"/>
    <col min="15108" max="15108" width="11.7265625" style="1" customWidth="1"/>
    <col min="15109" max="15109" width="32" style="1" customWidth="1"/>
    <col min="15110" max="15110" width="15.26953125" style="1" customWidth="1"/>
    <col min="15111" max="15113" width="14.81640625" style="1" customWidth="1"/>
    <col min="15114" max="15114" width="11.453125" style="1" customWidth="1"/>
    <col min="15115" max="15119" width="13.81640625" style="1" customWidth="1"/>
    <col min="15120" max="15120" width="17.26953125" style="1" customWidth="1"/>
    <col min="15121" max="15360" width="9.1796875" style="1"/>
    <col min="15361" max="15361" width="4" style="1" customWidth="1"/>
    <col min="15362" max="15362" width="6.453125" style="1" customWidth="1"/>
    <col min="15363" max="15363" width="13.81640625" style="1" customWidth="1"/>
    <col min="15364" max="15364" width="11.7265625" style="1" customWidth="1"/>
    <col min="15365" max="15365" width="32" style="1" customWidth="1"/>
    <col min="15366" max="15366" width="15.26953125" style="1" customWidth="1"/>
    <col min="15367" max="15369" width="14.81640625" style="1" customWidth="1"/>
    <col min="15370" max="15370" width="11.453125" style="1" customWidth="1"/>
    <col min="15371" max="15375" width="13.81640625" style="1" customWidth="1"/>
    <col min="15376" max="15376" width="17.26953125" style="1" customWidth="1"/>
    <col min="15377" max="15616" width="9.1796875" style="1"/>
    <col min="15617" max="15617" width="4" style="1" customWidth="1"/>
    <col min="15618" max="15618" width="6.453125" style="1" customWidth="1"/>
    <col min="15619" max="15619" width="13.81640625" style="1" customWidth="1"/>
    <col min="15620" max="15620" width="11.7265625" style="1" customWidth="1"/>
    <col min="15621" max="15621" width="32" style="1" customWidth="1"/>
    <col min="15622" max="15622" width="15.26953125" style="1" customWidth="1"/>
    <col min="15623" max="15625" width="14.81640625" style="1" customWidth="1"/>
    <col min="15626" max="15626" width="11.453125" style="1" customWidth="1"/>
    <col min="15627" max="15631" width="13.81640625" style="1" customWidth="1"/>
    <col min="15632" max="15632" width="17.26953125" style="1" customWidth="1"/>
    <col min="15633" max="15872" width="9.1796875" style="1"/>
    <col min="15873" max="15873" width="4" style="1" customWidth="1"/>
    <col min="15874" max="15874" width="6.453125" style="1" customWidth="1"/>
    <col min="15875" max="15875" width="13.81640625" style="1" customWidth="1"/>
    <col min="15876" max="15876" width="11.7265625" style="1" customWidth="1"/>
    <col min="15877" max="15877" width="32" style="1" customWidth="1"/>
    <col min="15878" max="15878" width="15.26953125" style="1" customWidth="1"/>
    <col min="15879" max="15881" width="14.81640625" style="1" customWidth="1"/>
    <col min="15882" max="15882" width="11.453125" style="1" customWidth="1"/>
    <col min="15883" max="15887" width="13.81640625" style="1" customWidth="1"/>
    <col min="15888" max="15888" width="17.26953125" style="1" customWidth="1"/>
    <col min="15889" max="16128" width="9.1796875" style="1"/>
    <col min="16129" max="16129" width="4" style="1" customWidth="1"/>
    <col min="16130" max="16130" width="6.453125" style="1" customWidth="1"/>
    <col min="16131" max="16131" width="13.81640625" style="1" customWidth="1"/>
    <col min="16132" max="16132" width="11.7265625" style="1" customWidth="1"/>
    <col min="16133" max="16133" width="32" style="1" customWidth="1"/>
    <col min="16134" max="16134" width="15.26953125" style="1" customWidth="1"/>
    <col min="16135" max="16137" width="14.81640625" style="1" customWidth="1"/>
    <col min="16138" max="16138" width="11.453125" style="1" customWidth="1"/>
    <col min="16139" max="16143" width="13.81640625" style="1" customWidth="1"/>
    <col min="16144" max="16144" width="17.26953125" style="1" customWidth="1"/>
    <col min="16145" max="16384" width="9.1796875" style="1"/>
  </cols>
  <sheetData>
    <row r="2" spans="2:12" ht="26.25" customHeight="1" x14ac:dyDescent="0.25">
      <c r="B2" s="66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2:12" ht="15" customHeight="1" x14ac:dyDescent="0.25">
      <c r="B3" s="69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1"/>
    </row>
    <row r="4" spans="2:12" ht="26.25" customHeight="1" x14ac:dyDescent="0.25">
      <c r="B4" s="69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1"/>
    </row>
    <row r="5" spans="2:12" ht="15.5" x14ac:dyDescent="0.25">
      <c r="B5" s="2"/>
      <c r="C5" s="2"/>
      <c r="D5" s="3"/>
      <c r="E5" s="3"/>
    </row>
    <row r="6" spans="2:12" ht="18" customHeight="1" x14ac:dyDescent="0.25">
      <c r="B6" s="92" t="s">
        <v>3</v>
      </c>
      <c r="C6" s="92" t="s">
        <v>4</v>
      </c>
      <c r="D6" s="92" t="s">
        <v>5</v>
      </c>
      <c r="E6" s="92" t="s">
        <v>6</v>
      </c>
      <c r="F6" s="94" t="s">
        <v>7</v>
      </c>
      <c r="G6" s="95"/>
      <c r="H6" s="96" t="s">
        <v>8</v>
      </c>
      <c r="I6" s="96" t="s">
        <v>9</v>
      </c>
      <c r="J6" s="96" t="s">
        <v>10</v>
      </c>
      <c r="K6" s="96" t="s">
        <v>11</v>
      </c>
      <c r="L6" s="96" t="s">
        <v>13</v>
      </c>
    </row>
    <row r="7" spans="2:12" ht="18" customHeight="1" x14ac:dyDescent="0.25">
      <c r="B7" s="93"/>
      <c r="C7" s="93"/>
      <c r="D7" s="93"/>
      <c r="E7" s="93"/>
      <c r="F7" s="4" t="s">
        <v>14</v>
      </c>
      <c r="G7" s="4" t="s">
        <v>15</v>
      </c>
      <c r="H7" s="97"/>
      <c r="I7" s="97"/>
      <c r="J7" s="97"/>
      <c r="K7" s="97"/>
      <c r="L7" s="97"/>
    </row>
    <row r="8" spans="2:12" ht="18" customHeight="1" x14ac:dyDescent="0.25">
      <c r="B8" s="5" t="s">
        <v>16</v>
      </c>
      <c r="C8" s="103" t="s">
        <v>17</v>
      </c>
      <c r="D8" s="104"/>
      <c r="E8" s="105"/>
      <c r="F8" s="4"/>
      <c r="G8" s="4"/>
      <c r="H8" s="6" t="s">
        <v>18</v>
      </c>
      <c r="I8" s="6" t="s">
        <v>19</v>
      </c>
      <c r="J8" s="6" t="s">
        <v>20</v>
      </c>
      <c r="K8" s="6"/>
      <c r="L8" s="6"/>
    </row>
    <row r="9" spans="2:12" ht="26.25" customHeight="1" x14ac:dyDescent="0.25">
      <c r="B9" s="7">
        <v>1</v>
      </c>
      <c r="C9" s="7" t="s">
        <v>21</v>
      </c>
      <c r="D9" s="8" t="s">
        <v>22</v>
      </c>
      <c r="E9" s="9" t="s">
        <v>23</v>
      </c>
      <c r="F9" s="10" t="s">
        <v>24</v>
      </c>
      <c r="G9" s="7" t="s">
        <v>25</v>
      </c>
      <c r="H9" s="11">
        <v>0.21</v>
      </c>
      <c r="I9" s="11">
        <f>0.21*4</f>
        <v>0.84</v>
      </c>
      <c r="J9" s="12">
        <f>210*2</f>
        <v>420</v>
      </c>
      <c r="K9" s="11">
        <v>8.6</v>
      </c>
      <c r="L9" s="11" t="s">
        <v>26</v>
      </c>
    </row>
    <row r="10" spans="2:12" ht="26.25" customHeight="1" x14ac:dyDescent="0.25">
      <c r="B10" s="7">
        <v>2</v>
      </c>
      <c r="C10" s="7" t="s">
        <v>21</v>
      </c>
      <c r="D10" s="8" t="s">
        <v>22</v>
      </c>
      <c r="E10" s="9" t="s">
        <v>27</v>
      </c>
      <c r="F10" s="10" t="s">
        <v>25</v>
      </c>
      <c r="G10" s="7" t="s">
        <v>28</v>
      </c>
      <c r="H10" s="7">
        <v>0.44</v>
      </c>
      <c r="I10" s="11">
        <f>0.44*6</f>
        <v>2.64</v>
      </c>
      <c r="J10" s="12">
        <f>(440*2)+100</f>
        <v>980</v>
      </c>
      <c r="K10" s="11">
        <v>14.9</v>
      </c>
      <c r="L10" s="11" t="s">
        <v>29</v>
      </c>
    </row>
    <row r="11" spans="2:12" ht="26.25" customHeight="1" x14ac:dyDescent="0.25">
      <c r="B11" s="7">
        <v>3</v>
      </c>
      <c r="C11" s="7" t="s">
        <v>30</v>
      </c>
      <c r="D11" s="8" t="s">
        <v>22</v>
      </c>
      <c r="E11" s="14" t="s">
        <v>31</v>
      </c>
      <c r="F11" s="15" t="s">
        <v>28</v>
      </c>
      <c r="G11" s="16" t="s">
        <v>32</v>
      </c>
      <c r="H11" s="16">
        <v>0.14699999999999999</v>
      </c>
      <c r="I11" s="11">
        <f>0.147*6</f>
        <v>0.8819999999999999</v>
      </c>
      <c r="J11" s="12">
        <f>(147*2)+50</f>
        <v>344</v>
      </c>
      <c r="K11" s="11">
        <v>9.9</v>
      </c>
      <c r="L11" s="11" t="s">
        <v>29</v>
      </c>
    </row>
    <row r="12" spans="2:12" ht="33" customHeight="1" x14ac:dyDescent="0.25">
      <c r="B12" s="7">
        <v>4</v>
      </c>
      <c r="C12" s="7" t="s">
        <v>21</v>
      </c>
      <c r="D12" s="17" t="s">
        <v>33</v>
      </c>
      <c r="E12" s="18" t="s">
        <v>34</v>
      </c>
      <c r="F12" s="15" t="s">
        <v>35</v>
      </c>
      <c r="G12" s="16" t="s">
        <v>36</v>
      </c>
      <c r="H12" s="16">
        <v>0.255</v>
      </c>
      <c r="I12" s="11">
        <f>0.255*4</f>
        <v>1.02</v>
      </c>
      <c r="J12" s="12">
        <v>225</v>
      </c>
      <c r="K12" s="11">
        <v>14.5</v>
      </c>
      <c r="L12" s="11" t="s">
        <v>26</v>
      </c>
    </row>
    <row r="13" spans="2:12" ht="26.25" customHeight="1" x14ac:dyDescent="0.25">
      <c r="B13" s="7">
        <v>5</v>
      </c>
      <c r="C13" s="7" t="s">
        <v>21</v>
      </c>
      <c r="D13" s="106" t="s">
        <v>33</v>
      </c>
      <c r="E13" s="108" t="s">
        <v>37</v>
      </c>
      <c r="F13" s="110" t="s">
        <v>38</v>
      </c>
      <c r="G13" s="112" t="s">
        <v>39</v>
      </c>
      <c r="H13" s="114">
        <v>0.56999999999999995</v>
      </c>
      <c r="I13" s="11">
        <f>0.31*4</f>
        <v>1.24</v>
      </c>
      <c r="J13" s="12">
        <f>310*2</f>
        <v>620</v>
      </c>
      <c r="K13" s="11">
        <v>5.3</v>
      </c>
      <c r="L13" s="11" t="s">
        <v>40</v>
      </c>
    </row>
    <row r="14" spans="2:12" ht="24.75" customHeight="1" x14ac:dyDescent="0.25">
      <c r="B14" s="7">
        <v>6</v>
      </c>
      <c r="C14" s="7" t="s">
        <v>21</v>
      </c>
      <c r="D14" s="107"/>
      <c r="E14" s="109"/>
      <c r="F14" s="111"/>
      <c r="G14" s="113"/>
      <c r="H14" s="115"/>
      <c r="I14" s="11">
        <f>0.57*4</f>
        <v>2.2799999999999998</v>
      </c>
      <c r="J14" s="12">
        <f>570*2</f>
        <v>1140</v>
      </c>
      <c r="K14" s="11">
        <v>5.5</v>
      </c>
      <c r="L14" s="11" t="s">
        <v>40</v>
      </c>
    </row>
    <row r="15" spans="2:12" ht="33.75" customHeight="1" x14ac:dyDescent="0.25">
      <c r="B15" s="7">
        <v>7</v>
      </c>
      <c r="C15" s="7" t="s">
        <v>41</v>
      </c>
      <c r="D15" s="8" t="s">
        <v>42</v>
      </c>
      <c r="E15" s="19" t="s">
        <v>43</v>
      </c>
      <c r="F15" s="10" t="s">
        <v>44</v>
      </c>
      <c r="G15" s="7" t="s">
        <v>45</v>
      </c>
      <c r="H15" s="7">
        <v>0.89</v>
      </c>
      <c r="I15" s="11">
        <f>0.89*3</f>
        <v>2.67</v>
      </c>
      <c r="J15" s="12">
        <v>890</v>
      </c>
      <c r="K15" s="11">
        <v>11.2</v>
      </c>
      <c r="L15" s="20" t="s">
        <v>46</v>
      </c>
    </row>
    <row r="16" spans="2:12" ht="26.25" customHeight="1" x14ac:dyDescent="0.25">
      <c r="B16" s="21">
        <v>8</v>
      </c>
      <c r="C16" s="21" t="s">
        <v>30</v>
      </c>
      <c r="D16" s="22" t="s">
        <v>47</v>
      </c>
      <c r="E16" s="23" t="s">
        <v>48</v>
      </c>
      <c r="F16" s="24" t="s">
        <v>49</v>
      </c>
      <c r="G16" s="21" t="s">
        <v>50</v>
      </c>
      <c r="H16" s="21">
        <v>0.55000000000000004</v>
      </c>
      <c r="I16" s="20">
        <f>0.55*2</f>
        <v>1.1000000000000001</v>
      </c>
      <c r="J16" s="25">
        <v>550</v>
      </c>
      <c r="K16" s="20">
        <v>7.5</v>
      </c>
      <c r="L16" s="20" t="s">
        <v>40</v>
      </c>
    </row>
    <row r="17" spans="2:12" ht="32.25" customHeight="1" x14ac:dyDescent="0.25">
      <c r="B17" s="21">
        <v>9</v>
      </c>
      <c r="C17" s="21" t="s">
        <v>51</v>
      </c>
      <c r="D17" s="22" t="s">
        <v>42</v>
      </c>
      <c r="E17" s="26" t="s">
        <v>52</v>
      </c>
      <c r="F17" s="24" t="s">
        <v>53</v>
      </c>
      <c r="G17" s="21" t="s">
        <v>54</v>
      </c>
      <c r="H17" s="21">
        <v>0.78</v>
      </c>
      <c r="I17" s="20">
        <f>0.78*3</f>
        <v>2.34</v>
      </c>
      <c r="J17" s="25">
        <v>780</v>
      </c>
      <c r="K17" s="20">
        <v>11.8</v>
      </c>
      <c r="L17" s="20" t="s">
        <v>46</v>
      </c>
    </row>
    <row r="18" spans="2:12" ht="32.25" customHeight="1" x14ac:dyDescent="0.25">
      <c r="B18" s="21">
        <v>10</v>
      </c>
      <c r="C18" s="21" t="s">
        <v>41</v>
      </c>
      <c r="D18" s="22" t="s">
        <v>22</v>
      </c>
      <c r="E18" s="23" t="s">
        <v>55</v>
      </c>
      <c r="F18" s="24" t="s">
        <v>56</v>
      </c>
      <c r="G18" s="21" t="s">
        <v>57</v>
      </c>
      <c r="H18" s="21">
        <v>0.56999999999999995</v>
      </c>
      <c r="I18" s="20">
        <f>0.57*3</f>
        <v>1.71</v>
      </c>
      <c r="J18" s="25">
        <v>570</v>
      </c>
      <c r="K18" s="20">
        <v>8.8000000000000007</v>
      </c>
      <c r="L18" s="20" t="s">
        <v>46</v>
      </c>
    </row>
    <row r="19" spans="2:12" ht="40.5" customHeight="1" x14ac:dyDescent="0.25">
      <c r="B19" s="21">
        <v>11</v>
      </c>
      <c r="C19" s="21" t="s">
        <v>41</v>
      </c>
      <c r="D19" s="22" t="s">
        <v>58</v>
      </c>
      <c r="E19" s="23" t="s">
        <v>59</v>
      </c>
      <c r="F19" s="24" t="s">
        <v>60</v>
      </c>
      <c r="G19" s="21" t="s">
        <v>61</v>
      </c>
      <c r="H19" s="21">
        <v>0.4</v>
      </c>
      <c r="I19" s="20">
        <v>1.2</v>
      </c>
      <c r="J19" s="25">
        <v>400</v>
      </c>
      <c r="K19" s="20">
        <v>8</v>
      </c>
      <c r="L19" s="20" t="s">
        <v>46</v>
      </c>
    </row>
    <row r="20" spans="2:12" ht="29.25" customHeight="1" x14ac:dyDescent="0.25">
      <c r="B20" s="5" t="s">
        <v>62</v>
      </c>
      <c r="C20" s="103" t="s">
        <v>145</v>
      </c>
      <c r="D20" s="104"/>
      <c r="E20" s="105"/>
      <c r="F20" s="27"/>
      <c r="G20" s="21"/>
      <c r="H20" s="28"/>
      <c r="I20" s="28"/>
      <c r="J20" s="29"/>
      <c r="K20" s="20"/>
      <c r="L20" s="20"/>
    </row>
    <row r="21" spans="2:12" ht="34.5" customHeight="1" x14ac:dyDescent="0.25">
      <c r="B21" s="21">
        <v>12</v>
      </c>
      <c r="C21" s="21" t="s">
        <v>21</v>
      </c>
      <c r="D21" s="22" t="s">
        <v>33</v>
      </c>
      <c r="E21" s="26" t="s">
        <v>63</v>
      </c>
      <c r="F21" s="24" t="s">
        <v>64</v>
      </c>
      <c r="G21" s="21" t="s">
        <v>38</v>
      </c>
      <c r="H21" s="21">
        <v>0.32</v>
      </c>
      <c r="I21" s="20">
        <f>0.32*4</f>
        <v>1.28</v>
      </c>
      <c r="J21" s="30">
        <f>320*2</f>
        <v>640</v>
      </c>
      <c r="K21" s="20">
        <v>7.7</v>
      </c>
      <c r="L21" s="20" t="s">
        <v>26</v>
      </c>
    </row>
    <row r="22" spans="2:12" ht="29.25" customHeight="1" x14ac:dyDescent="0.25">
      <c r="B22" s="21">
        <v>13</v>
      </c>
      <c r="C22" s="21" t="s">
        <v>65</v>
      </c>
      <c r="D22" s="22" t="s">
        <v>66</v>
      </c>
      <c r="E22" s="23" t="s">
        <v>67</v>
      </c>
      <c r="F22" s="24" t="s">
        <v>68</v>
      </c>
      <c r="G22" s="21" t="s">
        <v>69</v>
      </c>
      <c r="H22" s="21">
        <v>0.9</v>
      </c>
      <c r="I22" s="20">
        <v>0.36</v>
      </c>
      <c r="J22" s="30">
        <v>90</v>
      </c>
      <c r="K22" s="20">
        <v>7.8</v>
      </c>
      <c r="L22" s="20" t="s">
        <v>26</v>
      </c>
    </row>
    <row r="23" spans="2:12" ht="28.5" customHeight="1" x14ac:dyDescent="0.25">
      <c r="B23" s="21">
        <v>14</v>
      </c>
      <c r="C23" s="21" t="s">
        <v>65</v>
      </c>
      <c r="D23" s="22" t="s">
        <v>66</v>
      </c>
      <c r="E23" s="23" t="s">
        <v>70</v>
      </c>
      <c r="F23" s="24" t="s">
        <v>69</v>
      </c>
      <c r="G23" s="21" t="s">
        <v>71</v>
      </c>
      <c r="H23" s="21">
        <v>0.31</v>
      </c>
      <c r="I23" s="20">
        <f>0.31*2</f>
        <v>0.62</v>
      </c>
      <c r="J23" s="30">
        <v>310</v>
      </c>
      <c r="K23" s="20">
        <v>6.9</v>
      </c>
      <c r="L23" s="20" t="s">
        <v>40</v>
      </c>
    </row>
    <row r="26" spans="2:12" ht="15" customHeight="1" x14ac:dyDescent="0.25"/>
    <row r="27" spans="2:12" ht="15" x14ac:dyDescent="0.25">
      <c r="C27" s="83" t="s">
        <v>72</v>
      </c>
      <c r="D27" s="84"/>
      <c r="E27" s="84"/>
      <c r="F27" s="84"/>
      <c r="G27" s="84"/>
      <c r="H27" s="84"/>
      <c r="I27" s="84"/>
      <c r="J27" s="84"/>
      <c r="K27" s="90"/>
    </row>
    <row r="28" spans="2:12" ht="15" customHeight="1" x14ac:dyDescent="0.25">
      <c r="C28" s="92" t="s">
        <v>3</v>
      </c>
      <c r="D28" s="92" t="s">
        <v>4</v>
      </c>
      <c r="E28" s="92" t="s">
        <v>5</v>
      </c>
      <c r="F28" s="92" t="s">
        <v>6</v>
      </c>
      <c r="G28" s="94" t="s">
        <v>7</v>
      </c>
      <c r="H28" s="95"/>
      <c r="I28" s="96" t="s">
        <v>73</v>
      </c>
      <c r="J28" s="96" t="s">
        <v>74</v>
      </c>
      <c r="K28" s="96" t="s">
        <v>13</v>
      </c>
    </row>
    <row r="29" spans="2:12" ht="14.5" x14ac:dyDescent="0.25">
      <c r="C29" s="93"/>
      <c r="D29" s="93"/>
      <c r="E29" s="93"/>
      <c r="F29" s="93"/>
      <c r="G29" s="4" t="s">
        <v>14</v>
      </c>
      <c r="H29" s="4" t="s">
        <v>15</v>
      </c>
      <c r="I29" s="97"/>
      <c r="J29" s="97"/>
      <c r="K29" s="97"/>
    </row>
    <row r="30" spans="2:12" ht="14.5" x14ac:dyDescent="0.25">
      <c r="C30" s="35"/>
      <c r="D30" s="35"/>
      <c r="E30" s="35"/>
      <c r="F30" s="35"/>
      <c r="G30" s="4"/>
      <c r="H30" s="4"/>
      <c r="I30" s="6"/>
      <c r="J30" s="6"/>
      <c r="K30" s="6"/>
    </row>
    <row r="31" spans="2:12" ht="46.5" x14ac:dyDescent="0.25">
      <c r="C31" s="7">
        <v>1</v>
      </c>
      <c r="D31" s="7" t="s">
        <v>21</v>
      </c>
      <c r="E31" s="8" t="s">
        <v>22</v>
      </c>
      <c r="F31" s="9" t="s">
        <v>23</v>
      </c>
      <c r="G31" s="10" t="s">
        <v>24</v>
      </c>
      <c r="H31" s="7" t="s">
        <v>25</v>
      </c>
      <c r="I31" s="12">
        <f>210*2</f>
        <v>420</v>
      </c>
      <c r="J31" s="12" t="s">
        <v>75</v>
      </c>
      <c r="K31" s="11" t="s">
        <v>26</v>
      </c>
    </row>
    <row r="32" spans="2:12" ht="31" x14ac:dyDescent="0.25">
      <c r="C32" s="7">
        <v>2</v>
      </c>
      <c r="D32" s="7" t="s">
        <v>21</v>
      </c>
      <c r="E32" s="8" t="s">
        <v>22</v>
      </c>
      <c r="F32" s="9" t="s">
        <v>27</v>
      </c>
      <c r="G32" s="10" t="s">
        <v>25</v>
      </c>
      <c r="H32" s="7" t="s">
        <v>28</v>
      </c>
      <c r="I32" s="12">
        <f>(440*2)+100</f>
        <v>980</v>
      </c>
      <c r="J32" s="12" t="s">
        <v>75</v>
      </c>
      <c r="K32" s="11" t="s">
        <v>29</v>
      </c>
    </row>
    <row r="33" spans="3:11" ht="31" x14ac:dyDescent="0.25">
      <c r="C33" s="7">
        <v>3</v>
      </c>
      <c r="D33" s="7" t="s">
        <v>30</v>
      </c>
      <c r="E33" s="8" t="s">
        <v>22</v>
      </c>
      <c r="F33" s="14" t="s">
        <v>31</v>
      </c>
      <c r="G33" s="15" t="s">
        <v>28</v>
      </c>
      <c r="H33" s="16" t="s">
        <v>32</v>
      </c>
      <c r="I33" s="12">
        <f>(147*2)+50</f>
        <v>344</v>
      </c>
      <c r="J33" s="12" t="s">
        <v>75</v>
      </c>
      <c r="K33" s="11" t="s">
        <v>29</v>
      </c>
    </row>
    <row r="34" spans="3:11" ht="31" x14ac:dyDescent="0.25">
      <c r="C34" s="7"/>
      <c r="D34" s="7"/>
      <c r="E34" s="17"/>
      <c r="F34" s="36" t="s">
        <v>76</v>
      </c>
      <c r="G34" s="15"/>
      <c r="H34" s="16"/>
      <c r="I34" s="12"/>
      <c r="J34" s="12"/>
      <c r="K34" s="11"/>
    </row>
    <row r="35" spans="3:11" ht="15.5" x14ac:dyDescent="0.25">
      <c r="C35" s="7"/>
      <c r="D35" s="7"/>
      <c r="E35" s="17"/>
      <c r="F35" s="37" t="s">
        <v>77</v>
      </c>
      <c r="G35" s="15"/>
      <c r="H35" s="16"/>
      <c r="I35" s="12">
        <v>41</v>
      </c>
      <c r="J35" s="12" t="s">
        <v>78</v>
      </c>
      <c r="K35" s="11"/>
    </row>
    <row r="36" spans="3:11" ht="31" x14ac:dyDescent="0.25">
      <c r="C36" s="7"/>
      <c r="D36" s="7"/>
      <c r="E36" s="17"/>
      <c r="F36" s="14" t="s">
        <v>79</v>
      </c>
      <c r="G36" s="15"/>
      <c r="H36" s="16"/>
      <c r="I36" s="12">
        <v>91</v>
      </c>
      <c r="J36" s="12" t="s">
        <v>78</v>
      </c>
      <c r="K36" s="11"/>
    </row>
    <row r="37" spans="3:11" ht="46.5" x14ac:dyDescent="0.25">
      <c r="C37" s="7"/>
      <c r="D37" s="7"/>
      <c r="E37" s="17"/>
      <c r="F37" s="14" t="s">
        <v>80</v>
      </c>
      <c r="G37" s="15"/>
      <c r="H37" s="16"/>
      <c r="I37" s="12">
        <v>60</v>
      </c>
      <c r="J37" s="12" t="s">
        <v>78</v>
      </c>
      <c r="K37" s="11"/>
    </row>
    <row r="38" spans="3:11" ht="31" x14ac:dyDescent="0.25">
      <c r="C38" s="7"/>
      <c r="D38" s="7"/>
      <c r="E38" s="17"/>
      <c r="F38" s="14" t="s">
        <v>81</v>
      </c>
      <c r="G38" s="15"/>
      <c r="H38" s="16"/>
      <c r="I38" s="12">
        <v>79</v>
      </c>
      <c r="J38" s="12" t="s">
        <v>78</v>
      </c>
      <c r="K38" s="11"/>
    </row>
    <row r="39" spans="3:11" ht="31" x14ac:dyDescent="0.25">
      <c r="C39" s="7"/>
      <c r="D39" s="7"/>
      <c r="E39" s="17"/>
      <c r="F39" s="37" t="s">
        <v>82</v>
      </c>
      <c r="G39" s="15"/>
      <c r="H39" s="16"/>
      <c r="I39" s="12">
        <v>81</v>
      </c>
      <c r="J39" s="12" t="s">
        <v>78</v>
      </c>
      <c r="K39" s="11"/>
    </row>
    <row r="40" spans="3:11" ht="31" x14ac:dyDescent="0.25">
      <c r="C40" s="7"/>
      <c r="D40" s="7"/>
      <c r="E40" s="17"/>
      <c r="F40" s="36" t="s">
        <v>83</v>
      </c>
      <c r="G40" s="15"/>
      <c r="H40" s="16"/>
      <c r="I40" s="12"/>
      <c r="J40" s="12"/>
      <c r="K40" s="11"/>
    </row>
    <row r="41" spans="3:11" ht="15.5" x14ac:dyDescent="0.25">
      <c r="C41" s="7"/>
      <c r="D41" s="7"/>
      <c r="E41" s="17"/>
      <c r="F41" s="14" t="s">
        <v>77</v>
      </c>
      <c r="G41" s="15"/>
      <c r="H41" s="16"/>
      <c r="I41" s="12">
        <v>41</v>
      </c>
      <c r="J41" s="12"/>
      <c r="K41" s="11"/>
    </row>
    <row r="42" spans="3:11" ht="31" x14ac:dyDescent="0.25">
      <c r="C42" s="7"/>
      <c r="D42" s="7"/>
      <c r="E42" s="17"/>
      <c r="F42" s="14" t="s">
        <v>79</v>
      </c>
      <c r="G42" s="15"/>
      <c r="H42" s="16"/>
      <c r="I42" s="12">
        <v>91</v>
      </c>
      <c r="J42" s="12"/>
      <c r="K42" s="11"/>
    </row>
    <row r="43" spans="3:11" ht="31" x14ac:dyDescent="0.25">
      <c r="C43" s="7"/>
      <c r="D43" s="7"/>
      <c r="E43" s="17"/>
      <c r="F43" s="14" t="s">
        <v>84</v>
      </c>
      <c r="G43" s="15"/>
      <c r="H43" s="16"/>
      <c r="I43" s="12">
        <v>60</v>
      </c>
      <c r="J43" s="12"/>
      <c r="K43" s="11"/>
    </row>
    <row r="44" spans="3:11" ht="31" x14ac:dyDescent="0.25">
      <c r="C44" s="7"/>
      <c r="D44" s="7"/>
      <c r="E44" s="17"/>
      <c r="F44" s="14" t="s">
        <v>81</v>
      </c>
      <c r="G44" s="15"/>
      <c r="H44" s="16"/>
      <c r="I44" s="12">
        <v>79</v>
      </c>
      <c r="J44" s="12"/>
      <c r="K44" s="11"/>
    </row>
    <row r="45" spans="3:11" ht="31" x14ac:dyDescent="0.25">
      <c r="C45" s="7"/>
      <c r="D45" s="7"/>
      <c r="E45" s="17"/>
      <c r="F45" s="14" t="s">
        <v>82</v>
      </c>
      <c r="G45" s="15"/>
      <c r="H45" s="16"/>
      <c r="I45" s="12">
        <v>81</v>
      </c>
      <c r="J45" s="12"/>
      <c r="K45" s="11"/>
    </row>
    <row r="46" spans="3:11" ht="46.5" x14ac:dyDescent="0.25">
      <c r="C46" s="7">
        <v>4</v>
      </c>
      <c r="D46" s="7" t="s">
        <v>21</v>
      </c>
      <c r="E46" s="17" t="s">
        <v>33</v>
      </c>
      <c r="F46" s="18" t="s">
        <v>34</v>
      </c>
      <c r="G46" s="15" t="s">
        <v>35</v>
      </c>
      <c r="H46" s="16" t="s">
        <v>36</v>
      </c>
      <c r="I46" s="12">
        <v>225</v>
      </c>
      <c r="J46" s="12" t="s">
        <v>85</v>
      </c>
      <c r="K46" s="11" t="s">
        <v>26</v>
      </c>
    </row>
    <row r="47" spans="3:11" ht="31" x14ac:dyDescent="0.25">
      <c r="C47" s="7"/>
      <c r="D47" s="7"/>
      <c r="E47" s="17"/>
      <c r="F47" s="36" t="s">
        <v>76</v>
      </c>
      <c r="G47" s="15"/>
      <c r="H47" s="16"/>
      <c r="I47" s="12"/>
      <c r="J47" s="12"/>
      <c r="K47" s="11"/>
    </row>
    <row r="48" spans="3:11" ht="46.5" x14ac:dyDescent="0.25">
      <c r="C48" s="7"/>
      <c r="D48" s="7"/>
      <c r="E48" s="17"/>
      <c r="F48" s="18" t="s">
        <v>86</v>
      </c>
      <c r="G48" s="15"/>
      <c r="H48" s="16"/>
      <c r="I48" s="12">
        <v>86</v>
      </c>
      <c r="J48" s="12" t="s">
        <v>78</v>
      </c>
      <c r="K48" s="11"/>
    </row>
    <row r="49" spans="3:11" ht="31" x14ac:dyDescent="0.25">
      <c r="C49" s="7"/>
      <c r="D49" s="7"/>
      <c r="E49" s="17"/>
      <c r="F49" s="36" t="s">
        <v>83</v>
      </c>
      <c r="G49" s="15"/>
      <c r="H49" s="16"/>
      <c r="I49" s="12"/>
      <c r="J49" s="12"/>
      <c r="K49" s="11"/>
    </row>
    <row r="50" spans="3:11" ht="46.5" x14ac:dyDescent="0.25">
      <c r="C50" s="7"/>
      <c r="D50" s="7"/>
      <c r="E50" s="17"/>
      <c r="F50" s="18" t="s">
        <v>86</v>
      </c>
      <c r="G50" s="15"/>
      <c r="H50" s="16"/>
      <c r="I50" s="12">
        <v>86</v>
      </c>
      <c r="J50" s="12"/>
      <c r="K50" s="11"/>
    </row>
    <row r="51" spans="3:11" ht="62" x14ac:dyDescent="0.25">
      <c r="C51" s="21">
        <v>9</v>
      </c>
      <c r="D51" s="21" t="s">
        <v>51</v>
      </c>
      <c r="E51" s="22" t="s">
        <v>42</v>
      </c>
      <c r="F51" s="26" t="s">
        <v>52</v>
      </c>
      <c r="G51" s="24" t="s">
        <v>53</v>
      </c>
      <c r="H51" s="21" t="s">
        <v>54</v>
      </c>
      <c r="I51" s="25">
        <v>780</v>
      </c>
      <c r="J51" s="12" t="s">
        <v>85</v>
      </c>
      <c r="K51" s="20" t="s">
        <v>46</v>
      </c>
    </row>
    <row r="52" spans="3:11" ht="46.5" x14ac:dyDescent="0.25">
      <c r="C52" s="7">
        <v>7</v>
      </c>
      <c r="D52" s="7" t="s">
        <v>41</v>
      </c>
      <c r="E52" s="8" t="s">
        <v>42</v>
      </c>
      <c r="F52" s="19" t="s">
        <v>43</v>
      </c>
      <c r="G52" s="10" t="s">
        <v>44</v>
      </c>
      <c r="H52" s="7" t="s">
        <v>45</v>
      </c>
      <c r="I52" s="12">
        <v>890</v>
      </c>
      <c r="J52" s="12" t="s">
        <v>85</v>
      </c>
      <c r="K52" s="20" t="s">
        <v>46</v>
      </c>
    </row>
    <row r="53" spans="3:11" ht="31" x14ac:dyDescent="0.25">
      <c r="C53" s="7"/>
      <c r="D53" s="7"/>
      <c r="E53" s="8"/>
      <c r="F53" s="36" t="s">
        <v>76</v>
      </c>
      <c r="G53" s="10"/>
      <c r="H53" s="7"/>
      <c r="I53" s="12"/>
      <c r="J53" s="12"/>
      <c r="K53" s="20"/>
    </row>
    <row r="54" spans="3:11" ht="62" x14ac:dyDescent="0.25">
      <c r="C54" s="7"/>
      <c r="D54" s="7"/>
      <c r="E54" s="8"/>
      <c r="F54" s="19" t="s">
        <v>87</v>
      </c>
      <c r="G54" s="10"/>
      <c r="H54" s="7"/>
      <c r="I54" s="12">
        <v>63</v>
      </c>
      <c r="J54" s="12" t="s">
        <v>78</v>
      </c>
      <c r="K54" s="20"/>
    </row>
    <row r="55" spans="3:11" ht="31" x14ac:dyDescent="0.25">
      <c r="C55" s="7"/>
      <c r="D55" s="7"/>
      <c r="E55" s="8"/>
      <c r="F55" s="36" t="s">
        <v>83</v>
      </c>
      <c r="G55" s="10"/>
      <c r="H55" s="7"/>
      <c r="I55" s="12"/>
      <c r="J55" s="12"/>
      <c r="K55" s="20"/>
    </row>
    <row r="56" spans="3:11" ht="62" x14ac:dyDescent="0.25">
      <c r="C56" s="7"/>
      <c r="D56" s="7"/>
      <c r="E56" s="8"/>
      <c r="F56" s="19" t="s">
        <v>87</v>
      </c>
      <c r="G56" s="10"/>
      <c r="H56" s="7"/>
      <c r="I56" s="12">
        <v>63</v>
      </c>
      <c r="J56" s="12"/>
      <c r="K56" s="20"/>
    </row>
    <row r="57" spans="3:11" ht="46.5" x14ac:dyDescent="0.25">
      <c r="C57" s="21">
        <v>8</v>
      </c>
      <c r="D57" s="21" t="s">
        <v>30</v>
      </c>
      <c r="E57" s="22" t="s">
        <v>47</v>
      </c>
      <c r="F57" s="23" t="s">
        <v>48</v>
      </c>
      <c r="G57" s="24" t="s">
        <v>49</v>
      </c>
      <c r="H57" s="21" t="s">
        <v>50</v>
      </c>
      <c r="I57" s="25">
        <v>550</v>
      </c>
      <c r="J57" s="12" t="s">
        <v>75</v>
      </c>
      <c r="K57" s="20" t="s">
        <v>40</v>
      </c>
    </row>
    <row r="58" spans="3:11" ht="31" x14ac:dyDescent="0.25">
      <c r="C58" s="21"/>
      <c r="D58" s="21"/>
      <c r="E58" s="22"/>
      <c r="F58" s="36" t="s">
        <v>76</v>
      </c>
      <c r="G58" s="24"/>
      <c r="H58" s="21"/>
      <c r="I58" s="25"/>
      <c r="J58" s="12"/>
      <c r="K58" s="20"/>
    </row>
    <row r="59" spans="3:11" ht="15.5" x14ac:dyDescent="0.25">
      <c r="C59" s="21"/>
      <c r="D59" s="21"/>
      <c r="E59" s="22"/>
      <c r="F59" s="19" t="s">
        <v>88</v>
      </c>
      <c r="G59" s="24"/>
      <c r="H59" s="21"/>
      <c r="I59" s="25">
        <v>102</v>
      </c>
      <c r="J59" s="12" t="s">
        <v>78</v>
      </c>
      <c r="K59" s="20"/>
    </row>
    <row r="60" spans="3:11" ht="31" x14ac:dyDescent="0.25">
      <c r="C60" s="21"/>
      <c r="D60" s="21"/>
      <c r="E60" s="22"/>
      <c r="F60" s="36" t="s">
        <v>83</v>
      </c>
      <c r="G60" s="24"/>
      <c r="H60" s="21"/>
      <c r="I60" s="25"/>
      <c r="J60" s="12"/>
      <c r="K60" s="20"/>
    </row>
    <row r="61" spans="3:11" ht="15.5" x14ac:dyDescent="0.25">
      <c r="C61" s="21"/>
      <c r="D61" s="21"/>
      <c r="E61" s="22"/>
      <c r="F61" s="19" t="s">
        <v>88</v>
      </c>
      <c r="G61" s="24"/>
      <c r="H61" s="21"/>
      <c r="I61" s="25">
        <v>102</v>
      </c>
      <c r="J61" s="12"/>
      <c r="K61" s="20"/>
    </row>
    <row r="62" spans="3:11" ht="31" x14ac:dyDescent="0.25">
      <c r="C62" s="21">
        <v>10</v>
      </c>
      <c r="D62" s="21" t="s">
        <v>41</v>
      </c>
      <c r="E62" s="22" t="s">
        <v>22</v>
      </c>
      <c r="F62" s="23" t="s">
        <v>55</v>
      </c>
      <c r="G62" s="24" t="s">
        <v>56</v>
      </c>
      <c r="H62" s="21" t="s">
        <v>57</v>
      </c>
      <c r="I62" s="25">
        <v>570</v>
      </c>
      <c r="J62" s="12" t="s">
        <v>75</v>
      </c>
      <c r="K62" s="20" t="s">
        <v>46</v>
      </c>
    </row>
    <row r="63" spans="3:11" ht="31" x14ac:dyDescent="0.25">
      <c r="C63" s="21"/>
      <c r="D63" s="21"/>
      <c r="E63" s="22"/>
      <c r="F63" s="36" t="s">
        <v>76</v>
      </c>
      <c r="G63" s="24"/>
      <c r="H63" s="21"/>
      <c r="I63" s="25"/>
      <c r="J63" s="12"/>
      <c r="K63" s="20"/>
    </row>
    <row r="64" spans="3:11" ht="15.5" x14ac:dyDescent="0.25">
      <c r="C64" s="21"/>
      <c r="D64" s="21"/>
      <c r="E64" s="22"/>
      <c r="F64" s="19" t="s">
        <v>89</v>
      </c>
      <c r="G64" s="24"/>
      <c r="H64" s="21"/>
      <c r="I64" s="25">
        <v>17</v>
      </c>
      <c r="J64" s="12" t="s">
        <v>78</v>
      </c>
      <c r="K64" s="20"/>
    </row>
    <row r="65" spans="3:11" ht="31" x14ac:dyDescent="0.25">
      <c r="C65" s="21"/>
      <c r="D65" s="21"/>
      <c r="E65" s="22"/>
      <c r="F65" s="36" t="s">
        <v>83</v>
      </c>
      <c r="G65" s="24"/>
      <c r="H65" s="21"/>
      <c r="I65" s="25"/>
      <c r="J65" s="12"/>
      <c r="K65" s="20"/>
    </row>
    <row r="66" spans="3:11" ht="15.5" x14ac:dyDescent="0.25">
      <c r="C66" s="21"/>
      <c r="D66" s="21"/>
      <c r="E66" s="22"/>
      <c r="F66" s="19" t="s">
        <v>89</v>
      </c>
      <c r="G66" s="24"/>
      <c r="H66" s="21"/>
      <c r="I66" s="25">
        <v>17</v>
      </c>
      <c r="J66" s="12"/>
      <c r="K66" s="20"/>
    </row>
    <row r="67" spans="3:11" ht="31" x14ac:dyDescent="0.25">
      <c r="C67" s="21">
        <v>11</v>
      </c>
      <c r="D67" s="21" t="s">
        <v>41</v>
      </c>
      <c r="E67" s="22" t="s">
        <v>58</v>
      </c>
      <c r="F67" s="23" t="s">
        <v>59</v>
      </c>
      <c r="G67" s="24" t="s">
        <v>60</v>
      </c>
      <c r="H67" s="21" t="s">
        <v>61</v>
      </c>
      <c r="I67" s="25">
        <v>400</v>
      </c>
      <c r="J67" s="25" t="s">
        <v>90</v>
      </c>
      <c r="K67" s="20" t="s">
        <v>46</v>
      </c>
    </row>
    <row r="68" spans="3:11" ht="31" x14ac:dyDescent="0.25">
      <c r="C68" s="21"/>
      <c r="D68" s="21"/>
      <c r="E68" s="38"/>
      <c r="F68" s="36" t="s">
        <v>76</v>
      </c>
      <c r="G68" s="27"/>
      <c r="H68" s="21"/>
      <c r="I68" s="31"/>
      <c r="J68" s="31"/>
      <c r="K68" s="20"/>
    </row>
    <row r="69" spans="3:11" ht="15.5" x14ac:dyDescent="0.25">
      <c r="C69" s="21"/>
      <c r="D69" s="21"/>
      <c r="E69" s="38"/>
      <c r="F69" s="19" t="s">
        <v>91</v>
      </c>
      <c r="G69" s="27"/>
      <c r="H69" s="21"/>
      <c r="I69" s="25">
        <v>40</v>
      </c>
      <c r="J69" s="12" t="s">
        <v>78</v>
      </c>
      <c r="K69" s="20"/>
    </row>
    <row r="70" spans="3:11" ht="31" x14ac:dyDescent="0.25">
      <c r="C70" s="21"/>
      <c r="D70" s="21"/>
      <c r="E70" s="38"/>
      <c r="F70" s="36" t="s">
        <v>83</v>
      </c>
      <c r="G70" s="27"/>
      <c r="H70" s="21"/>
      <c r="I70" s="31"/>
      <c r="J70" s="31"/>
      <c r="K70" s="20"/>
    </row>
    <row r="71" spans="3:11" ht="15.5" x14ac:dyDescent="0.25">
      <c r="C71" s="21"/>
      <c r="D71" s="21"/>
      <c r="E71" s="38"/>
      <c r="F71" s="19" t="s">
        <v>91</v>
      </c>
      <c r="G71" s="27"/>
      <c r="H71" s="21"/>
      <c r="I71" s="25">
        <v>40</v>
      </c>
      <c r="J71" s="25"/>
      <c r="K71" s="20"/>
    </row>
    <row r="72" spans="3:11" ht="77.5" x14ac:dyDescent="0.25">
      <c r="C72" s="21">
        <v>12</v>
      </c>
      <c r="D72" s="21" t="s">
        <v>21</v>
      </c>
      <c r="E72" s="22" t="s">
        <v>33</v>
      </c>
      <c r="F72" s="26" t="s">
        <v>63</v>
      </c>
      <c r="G72" s="24" t="s">
        <v>64</v>
      </c>
      <c r="H72" s="21" t="s">
        <v>38</v>
      </c>
      <c r="I72" s="30">
        <f>320*2</f>
        <v>640</v>
      </c>
      <c r="J72" s="12" t="s">
        <v>75</v>
      </c>
      <c r="K72" s="20" t="s">
        <v>26</v>
      </c>
    </row>
    <row r="73" spans="3:11" ht="15.5" x14ac:dyDescent="0.25">
      <c r="C73" s="21">
        <v>13</v>
      </c>
      <c r="D73" s="21" t="s">
        <v>65</v>
      </c>
      <c r="E73" s="22" t="s">
        <v>66</v>
      </c>
      <c r="F73" s="23" t="s">
        <v>67</v>
      </c>
      <c r="G73" s="24" t="s">
        <v>68</v>
      </c>
      <c r="H73" s="21" t="s">
        <v>69</v>
      </c>
      <c r="I73" s="30">
        <v>90</v>
      </c>
      <c r="J73" s="12" t="s">
        <v>85</v>
      </c>
      <c r="K73" s="20" t="s">
        <v>26</v>
      </c>
    </row>
    <row r="74" spans="3:11" ht="15.5" x14ac:dyDescent="0.25">
      <c r="C74" s="21">
        <v>14</v>
      </c>
      <c r="D74" s="21" t="s">
        <v>65</v>
      </c>
      <c r="E74" s="22" t="s">
        <v>66</v>
      </c>
      <c r="F74" s="23" t="s">
        <v>70</v>
      </c>
      <c r="G74" s="24" t="s">
        <v>69</v>
      </c>
      <c r="H74" s="21" t="s">
        <v>71</v>
      </c>
      <c r="I74" s="30">
        <v>310</v>
      </c>
      <c r="J74" s="12" t="s">
        <v>85</v>
      </c>
      <c r="K74" s="20" t="s">
        <v>40</v>
      </c>
    </row>
    <row r="75" spans="3:11" ht="31" x14ac:dyDescent="0.25">
      <c r="C75" s="39"/>
      <c r="D75" s="39"/>
      <c r="E75" s="40"/>
      <c r="F75" s="36" t="s">
        <v>76</v>
      </c>
      <c r="G75" s="41"/>
      <c r="H75" s="39"/>
      <c r="I75" s="42"/>
      <c r="J75" s="43"/>
      <c r="K75" s="44"/>
    </row>
    <row r="76" spans="3:11" ht="15.5" x14ac:dyDescent="0.25">
      <c r="C76" s="39"/>
      <c r="D76" s="39"/>
      <c r="E76" s="40"/>
      <c r="F76" s="19" t="s">
        <v>92</v>
      </c>
      <c r="G76" s="41"/>
      <c r="H76" s="39"/>
      <c r="I76" s="42">
        <v>80</v>
      </c>
      <c r="J76" s="12" t="s">
        <v>78</v>
      </c>
      <c r="K76" s="44"/>
    </row>
    <row r="77" spans="3:11" ht="31" x14ac:dyDescent="0.25">
      <c r="C77" s="39"/>
      <c r="D77" s="39"/>
      <c r="E77" s="40"/>
      <c r="F77" s="36" t="s">
        <v>83</v>
      </c>
      <c r="G77" s="41"/>
      <c r="H77" s="39"/>
      <c r="I77" s="42"/>
      <c r="J77" s="43"/>
      <c r="K77" s="44"/>
    </row>
    <row r="78" spans="3:11" ht="15.5" x14ac:dyDescent="0.25">
      <c r="C78" s="21"/>
      <c r="D78" s="21"/>
      <c r="E78" s="22"/>
      <c r="F78" s="19" t="s">
        <v>92</v>
      </c>
      <c r="G78" s="24"/>
      <c r="H78" s="21"/>
      <c r="I78" s="30">
        <v>80</v>
      </c>
      <c r="J78" s="12"/>
      <c r="K78" s="20"/>
    </row>
  </sheetData>
  <mergeCells count="26">
    <mergeCell ref="B6:B7"/>
    <mergeCell ref="C6:C7"/>
    <mergeCell ref="D6:D7"/>
    <mergeCell ref="E6:E7"/>
    <mergeCell ref="F6:G6"/>
    <mergeCell ref="L6:L7"/>
    <mergeCell ref="C8:E8"/>
    <mergeCell ref="D13:D14"/>
    <mergeCell ref="E13:E14"/>
    <mergeCell ref="F13:F14"/>
    <mergeCell ref="G13:G14"/>
    <mergeCell ref="H13:H14"/>
    <mergeCell ref="J6:J7"/>
    <mergeCell ref="K6:K7"/>
    <mergeCell ref="H6:H7"/>
    <mergeCell ref="I6:I7"/>
    <mergeCell ref="C27:K27"/>
    <mergeCell ref="K28:K29"/>
    <mergeCell ref="C20:E20"/>
    <mergeCell ref="C28:C29"/>
    <mergeCell ref="D28:D29"/>
    <mergeCell ref="E28:E29"/>
    <mergeCell ref="F28:F29"/>
    <mergeCell ref="G28:H28"/>
    <mergeCell ref="I28:I29"/>
    <mergeCell ref="J28:J29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Hand Back Work</vt:lpstr>
      <vt:lpstr>Sangamugam Work</vt:lpstr>
      <vt:lpstr>Overlay at Non Abailabal Str</vt:lpstr>
      <vt:lpstr>Sheet1</vt:lpstr>
      <vt:lpstr>'Hand Back Work'!Print_Area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Sameer Raut</dc:creator>
  <cp:lastModifiedBy>William Kariappa</cp:lastModifiedBy>
  <dcterms:created xsi:type="dcterms:W3CDTF">2021-12-03T06:24:49Z</dcterms:created>
  <dcterms:modified xsi:type="dcterms:W3CDTF">2021-12-03T09:28:20Z</dcterms:modified>
</cp:coreProperties>
</file>